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ПЛАН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66" i="2" l="1"/>
  <c r="F52" i="2"/>
  <c r="F38" i="2"/>
  <c r="F24" i="2"/>
  <c r="F10" i="2"/>
  <c r="C64" i="2"/>
  <c r="F73" i="2" s="1"/>
  <c r="C50" i="2"/>
  <c r="F59" i="2" s="1"/>
  <c r="C36" i="2"/>
  <c r="F39" i="2" s="1"/>
  <c r="C22" i="2"/>
  <c r="F26" i="2" s="1"/>
  <c r="C8" i="2"/>
  <c r="F11" i="2" s="1"/>
  <c r="F40" i="2" l="1"/>
  <c r="F68" i="2"/>
  <c r="F42" i="2"/>
  <c r="F16" i="2"/>
  <c r="F12" i="2"/>
  <c r="F70" i="2"/>
  <c r="F44" i="2"/>
  <c r="F14" i="2"/>
  <c r="F72" i="2"/>
  <c r="F31" i="2"/>
  <c r="F29" i="2"/>
  <c r="F27" i="2"/>
  <c r="F25" i="2"/>
  <c r="F54" i="2"/>
  <c r="F56" i="2"/>
  <c r="F58" i="2"/>
  <c r="F45" i="2"/>
  <c r="F43" i="2"/>
  <c r="F41" i="2"/>
  <c r="F30" i="2"/>
  <c r="F28" i="2"/>
  <c r="F17" i="2"/>
  <c r="F15" i="2"/>
  <c r="F13" i="2"/>
  <c r="F53" i="2"/>
  <c r="F55" i="2"/>
  <c r="F57" i="2"/>
  <c r="F67" i="2"/>
  <c r="F69" i="2"/>
  <c r="F71" i="2"/>
</calcChain>
</file>

<file path=xl/sharedStrings.xml><?xml version="1.0" encoding="utf-8"?>
<sst xmlns="http://schemas.openxmlformats.org/spreadsheetml/2006/main" count="140" uniqueCount="97">
  <si>
    <t>https://www.google.com/maps?q=loc:53.88190616,25.29516220</t>
  </si>
  <si>
    <t>https://www.google.com/maps?q=loc:54.03167073,25.92893600</t>
  </si>
  <si>
    <t>https://www.google.com/maps?q=loc:54.48130863,26.40632629</t>
  </si>
  <si>
    <t>https://www.google.com/maps?q=loc:54.49217774,26.91770553</t>
  </si>
  <si>
    <t>https://www.google.com/maps?q=loc:54.89516992,27.75712966</t>
  </si>
  <si>
    <t>https://www.google.com/maps?q=loc:54.35895700,28.22010040</t>
  </si>
  <si>
    <t>https://www.google.com/maps?q=loc:54.20231557,27.85059928</t>
  </si>
  <si>
    <t>Юратишки</t>
  </si>
  <si>
    <t>Сморгонь</t>
  </si>
  <si>
    <t>Вилейка</t>
  </si>
  <si>
    <t>Докшицы</t>
  </si>
  <si>
    <t>Зембин</t>
  </si>
  <si>
    <t>Логойск</t>
  </si>
  <si>
    <t>Каменка</t>
  </si>
  <si>
    <t>КП</t>
  </si>
  <si>
    <t>Координаты</t>
  </si>
  <si>
    <t>Имя</t>
  </si>
  <si>
    <t>Км</t>
  </si>
  <si>
    <t>Время закрытия</t>
  </si>
  <si>
    <t>Трек:</t>
  </si>
  <si>
    <t>Имя:</t>
  </si>
  <si>
    <t>Лидская петля</t>
  </si>
  <si>
    <t>http://www.gpsies.com/map.do?fileId=akqykpbdjkzjrhxd</t>
  </si>
  <si>
    <t>Старт:</t>
  </si>
  <si>
    <t>Средняя:</t>
  </si>
  <si>
    <t>Витебская петля</t>
  </si>
  <si>
    <t>http://www.gpsies.com/map.do?fileId=pdybtqcgryayaykz</t>
  </si>
  <si>
    <t>https://www.google.com/maps?q=loc:55.18407165,30.20529448</t>
  </si>
  <si>
    <t xml:space="preserve">Витебск </t>
  </si>
  <si>
    <t>https://www.google.com/maps?q=loc:54.81428813,29.70943450</t>
  </si>
  <si>
    <t xml:space="preserve">Сенно </t>
  </si>
  <si>
    <t>https://www.google.com/maps?q=loc:54.31882619,29.26337242</t>
  </si>
  <si>
    <t xml:space="preserve">Бобр </t>
  </si>
  <si>
    <t>https://www.google.com/maps?q=loc:53.83059868,28.99394989</t>
  </si>
  <si>
    <t xml:space="preserve">Березино </t>
  </si>
  <si>
    <t>https://www.google.com/maps?q=loc:53.61934302,28.91283988</t>
  </si>
  <si>
    <t xml:space="preserve">Якшицы  </t>
  </si>
  <si>
    <t>https://www.google.com/maps?q=loc:53.70930717,28.41527938</t>
  </si>
  <si>
    <t xml:space="preserve">Червень </t>
  </si>
  <si>
    <t>https://www.google.com/maps?q=loc:54.02007444,28.06079864</t>
  </si>
  <si>
    <t xml:space="preserve">Смолевичи </t>
  </si>
  <si>
    <t xml:space="preserve">Каменка  </t>
  </si>
  <si>
    <t>Fleche Baranoviczi</t>
  </si>
  <si>
    <t>http://www.gpsies.com/map.do?fileId=gphtdwqmlliivhvv</t>
  </si>
  <si>
    <t>https://www.google.com/maps?q=loc:53.12904522,26.04395985</t>
  </si>
  <si>
    <t>Барановичи</t>
  </si>
  <si>
    <t>https://www.google.com/maps?q=loc:53.21690383,26.68797969</t>
  </si>
  <si>
    <t xml:space="preserve">Несвиж    </t>
  </si>
  <si>
    <t>https://www.google.com/maps?q=loc:53.21199539,28.04822444</t>
  </si>
  <si>
    <t xml:space="preserve">Левки     </t>
  </si>
  <si>
    <t>https://www.google.com/maps?q=loc:53.44223796,28.96438121</t>
  </si>
  <si>
    <t xml:space="preserve">Свислочь  </t>
  </si>
  <si>
    <t>https://www.google.com/maps?q=loc:53.83019344,28.99386405</t>
  </si>
  <si>
    <t xml:space="preserve">Березино  </t>
  </si>
  <si>
    <t>https://www.google.com/maps?q=loc:54.33644454,29.27495956</t>
  </si>
  <si>
    <t xml:space="preserve">Бобр      </t>
  </si>
  <si>
    <t>https://www.google.com/maps?q=loc:54.21500281,28.48902940</t>
  </si>
  <si>
    <t xml:space="preserve">Борисов    </t>
  </si>
  <si>
    <t xml:space="preserve">Каменка   </t>
  </si>
  <si>
    <t>Fleche Palesse</t>
  </si>
  <si>
    <t>http://www.gpsies.com/map.do?fileId=kgnekoypsyrwzvor</t>
  </si>
  <si>
    <t xml:space="preserve">Паровоз      </t>
  </si>
  <si>
    <t>https://www.google.com/maps?q=loc:52.71196331,25.34859180</t>
  </si>
  <si>
    <t xml:space="preserve">Ивацевичи    </t>
  </si>
  <si>
    <t>https://www.google.com/maps?q=loc:52.33834149,25.98818063</t>
  </si>
  <si>
    <t xml:space="preserve">Логишин      </t>
  </si>
  <si>
    <t>https://www.google.com/maps?q=loc:52.76291770,26.42835259</t>
  </si>
  <si>
    <t xml:space="preserve">Ганцевичи    </t>
  </si>
  <si>
    <t>https://www.google.com/maps?q=loc:53.21798309,26.68557643</t>
  </si>
  <si>
    <t>Несвиж, Брама</t>
  </si>
  <si>
    <t>https://www.google.com/maps?q=loc:53.45269144,27.23502159</t>
  </si>
  <si>
    <t xml:space="preserve">Узда         </t>
  </si>
  <si>
    <t>https://www.google.com/maps?q=loc:53.51949203,28.14147949</t>
  </si>
  <si>
    <t xml:space="preserve">Марьина Горка </t>
  </si>
  <si>
    <t xml:space="preserve">Каменка      </t>
  </si>
  <si>
    <t>Нарочанская ФЛЕШка</t>
  </si>
  <si>
    <t>http://www.gpsies.com/map.do?fileId=ukmwooufzbnohdzl</t>
  </si>
  <si>
    <t>https://www.google.com/maps?q=loc:55.53521251,28.64560604</t>
  </si>
  <si>
    <t>Новополоцк</t>
  </si>
  <si>
    <t>https://www.google.com/maps?q=loc:55.61655845,27.67730712</t>
  </si>
  <si>
    <t xml:space="preserve">Миоры     </t>
  </si>
  <si>
    <t>https://www.google.com/maps?q=loc:55.63671722,27.03151702</t>
  </si>
  <si>
    <t xml:space="preserve">Браслав   </t>
  </si>
  <si>
    <t>https://www.google.com/maps?q=loc:55.39495563,26.62785530</t>
  </si>
  <si>
    <t xml:space="preserve">Видзы     </t>
  </si>
  <si>
    <t>https://www.google.com/maps?q=loc:54.90523790,26.73162460</t>
  </si>
  <si>
    <t xml:space="preserve">Нарочь    </t>
  </si>
  <si>
    <t>https://www.google.com/maps?q=loc:54.48983465,26.91605329</t>
  </si>
  <si>
    <t xml:space="preserve">Вилейка   </t>
  </si>
  <si>
    <t>https://www.google.com/maps?q=loc:54.19920278,27.83763885</t>
  </si>
  <si>
    <t xml:space="preserve">Логойск    </t>
  </si>
  <si>
    <t xml:space="preserve">Лида       </t>
  </si>
  <si>
    <t xml:space="preserve"> </t>
  </si>
  <si>
    <t>https://www.google.com/maps?q=loc:54.103055,28.056464</t>
  </si>
  <si>
    <t>Информация о маршрутах 1-го Национального флеша в РБ в 2016г.</t>
  </si>
  <si>
    <t>https://sites.google.com/site/sabryrandonneery/anonsy-2016/f360-30-04-2016</t>
  </si>
  <si>
    <t>Анонс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</si>
</sst>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1" applyFont="1"/>
    <xf numFmtId="20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5" fillId="2" borderId="2" xfId="0" applyFont="1" applyFill="1" applyBorder="1"/>
    <xf numFmtId="0" fontId="3" fillId="0" borderId="0" xfId="1"/>
    <xf numFmtId="0" fontId="8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?q=loc:54.20231557,27.85059928" TargetMode="External"/><Relationship Id="rId13" Type="http://schemas.openxmlformats.org/officeDocument/2006/relationships/hyperlink" Target="https://www.google.com/maps?q=loc:54.103055,28.056464" TargetMode="External"/><Relationship Id="rId18" Type="http://schemas.openxmlformats.org/officeDocument/2006/relationships/hyperlink" Target="https://www.google.com/maps?q=loc:55.63671722,27.03151702" TargetMode="External"/><Relationship Id="rId26" Type="http://schemas.openxmlformats.org/officeDocument/2006/relationships/hyperlink" Target="https://www.google.com/maps?q=loc:52.71196331,25.34859180" TargetMode="External"/><Relationship Id="rId39" Type="http://schemas.openxmlformats.org/officeDocument/2006/relationships/hyperlink" Target="https://www.google.com/maps?q=loc:54.31882619,29.26337242" TargetMode="External"/><Relationship Id="rId3" Type="http://schemas.openxmlformats.org/officeDocument/2006/relationships/hyperlink" Target="https://www.google.com/maps?q=loc:54.03167073,25.92893600" TargetMode="External"/><Relationship Id="rId21" Type="http://schemas.openxmlformats.org/officeDocument/2006/relationships/hyperlink" Target="https://www.google.com/maps?q=loc:53.51949203,28.14147949" TargetMode="External"/><Relationship Id="rId34" Type="http://schemas.openxmlformats.org/officeDocument/2006/relationships/hyperlink" Target="https://www.google.com/maps?q=loc:53.12904522,26.04395985" TargetMode="External"/><Relationship Id="rId42" Type="http://schemas.openxmlformats.org/officeDocument/2006/relationships/hyperlink" Target="https://www.google.com/maps?q=loc:54.103055,28.056464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google.com/maps?q=loc:54.35895700,28.22010040" TargetMode="External"/><Relationship Id="rId12" Type="http://schemas.openxmlformats.org/officeDocument/2006/relationships/hyperlink" Target="http://www.gpsies.com/map.do?fileId=ukmwooufzbnohdzl" TargetMode="External"/><Relationship Id="rId17" Type="http://schemas.openxmlformats.org/officeDocument/2006/relationships/hyperlink" Target="https://www.google.com/maps?q=loc:55.39495563,26.62785530" TargetMode="External"/><Relationship Id="rId25" Type="http://schemas.openxmlformats.org/officeDocument/2006/relationships/hyperlink" Target="https://www.google.com/maps?q=loc:52.33834149,25.98818063" TargetMode="External"/><Relationship Id="rId33" Type="http://schemas.openxmlformats.org/officeDocument/2006/relationships/hyperlink" Target="https://www.google.com/maps?q=loc:53.21690383,26.68797969" TargetMode="External"/><Relationship Id="rId38" Type="http://schemas.openxmlformats.org/officeDocument/2006/relationships/hyperlink" Target="https://www.google.com/maps?q=loc:53.83059868,28.99394989" TargetMode="External"/><Relationship Id="rId46" Type="http://schemas.openxmlformats.org/officeDocument/2006/relationships/hyperlink" Target="https://sites.google.com/site/sabryrandonneery/anonsy-2016/f360-30-04-2016" TargetMode="External"/><Relationship Id="rId2" Type="http://schemas.openxmlformats.org/officeDocument/2006/relationships/hyperlink" Target="https://www.google.com/maps?q=loc:53.88190616,25.29516220" TargetMode="External"/><Relationship Id="rId16" Type="http://schemas.openxmlformats.org/officeDocument/2006/relationships/hyperlink" Target="https://www.google.com/maps?q=loc:54.90523790,26.73162460" TargetMode="External"/><Relationship Id="rId20" Type="http://schemas.openxmlformats.org/officeDocument/2006/relationships/hyperlink" Target="https://www.google.com/maps?q=loc:55.53521251,28.64560604" TargetMode="External"/><Relationship Id="rId29" Type="http://schemas.openxmlformats.org/officeDocument/2006/relationships/hyperlink" Target="https://www.google.com/maps?q=loc:54.33644454,29.27495956" TargetMode="External"/><Relationship Id="rId41" Type="http://schemas.openxmlformats.org/officeDocument/2006/relationships/hyperlink" Target="https://www.google.com/maps?q=loc:55.18407165,30.20529448" TargetMode="External"/><Relationship Id="rId1" Type="http://schemas.openxmlformats.org/officeDocument/2006/relationships/hyperlink" Target="http://www.gpsies.com/map.do?fileId=akqykpbdjkzjrhxd" TargetMode="External"/><Relationship Id="rId6" Type="http://schemas.openxmlformats.org/officeDocument/2006/relationships/hyperlink" Target="https://www.google.com/maps?q=loc:54.89516992,27.75712966" TargetMode="External"/><Relationship Id="rId11" Type="http://schemas.openxmlformats.org/officeDocument/2006/relationships/hyperlink" Target="http://www.gpsies.com/map.do?fileId=kgnekoypsyrwzvor" TargetMode="External"/><Relationship Id="rId24" Type="http://schemas.openxmlformats.org/officeDocument/2006/relationships/hyperlink" Target="https://www.google.com/maps?q=loc:52.76291770,26.42835259" TargetMode="External"/><Relationship Id="rId32" Type="http://schemas.openxmlformats.org/officeDocument/2006/relationships/hyperlink" Target="https://www.google.com/maps?q=loc:53.21199539,28.04822444" TargetMode="External"/><Relationship Id="rId37" Type="http://schemas.openxmlformats.org/officeDocument/2006/relationships/hyperlink" Target="https://www.google.com/maps?q=loc:53.61934302,28.91283988" TargetMode="External"/><Relationship Id="rId40" Type="http://schemas.openxmlformats.org/officeDocument/2006/relationships/hyperlink" Target="https://www.google.com/maps?q=loc:54.81428813,29.70943450" TargetMode="External"/><Relationship Id="rId45" Type="http://schemas.openxmlformats.org/officeDocument/2006/relationships/hyperlink" Target="https://www.google.com/maps?q=loc:54.103055,28.056464" TargetMode="External"/><Relationship Id="rId5" Type="http://schemas.openxmlformats.org/officeDocument/2006/relationships/hyperlink" Target="https://www.google.com/maps?q=loc:54.49217774,26.91770553" TargetMode="External"/><Relationship Id="rId15" Type="http://schemas.openxmlformats.org/officeDocument/2006/relationships/hyperlink" Target="https://www.google.com/maps?q=loc:54.48983465,26.91605329" TargetMode="External"/><Relationship Id="rId23" Type="http://schemas.openxmlformats.org/officeDocument/2006/relationships/hyperlink" Target="https://www.google.com/maps?q=loc:53.21798309,26.68557643" TargetMode="External"/><Relationship Id="rId28" Type="http://schemas.openxmlformats.org/officeDocument/2006/relationships/hyperlink" Target="https://www.google.com/maps?q=loc:54.21500281,28.48902940" TargetMode="External"/><Relationship Id="rId36" Type="http://schemas.openxmlformats.org/officeDocument/2006/relationships/hyperlink" Target="https://www.google.com/maps?q=loc:53.70930717,28.41527938" TargetMode="External"/><Relationship Id="rId10" Type="http://schemas.openxmlformats.org/officeDocument/2006/relationships/hyperlink" Target="http://www.gpsies.com/map.do?fileId=gphtdwqmlliivhvv" TargetMode="External"/><Relationship Id="rId19" Type="http://schemas.openxmlformats.org/officeDocument/2006/relationships/hyperlink" Target="https://www.google.com/maps?q=loc:55.61655845,27.67730712" TargetMode="External"/><Relationship Id="rId31" Type="http://schemas.openxmlformats.org/officeDocument/2006/relationships/hyperlink" Target="https://www.google.com/maps?q=loc:53.44223796,28.96438121" TargetMode="External"/><Relationship Id="rId44" Type="http://schemas.openxmlformats.org/officeDocument/2006/relationships/hyperlink" Target="https://www.google.com/maps?q=loc:54.103055,28.056464" TargetMode="External"/><Relationship Id="rId4" Type="http://schemas.openxmlformats.org/officeDocument/2006/relationships/hyperlink" Target="https://www.google.com/maps?q=loc:54.48130863,26.40632629" TargetMode="External"/><Relationship Id="rId9" Type="http://schemas.openxmlformats.org/officeDocument/2006/relationships/hyperlink" Target="http://www.gpsies.com/map.do?fileId=pdybtqcgryayaykz" TargetMode="External"/><Relationship Id="rId14" Type="http://schemas.openxmlformats.org/officeDocument/2006/relationships/hyperlink" Target="https://www.google.com/maps?q=loc:54.19920278,27.83763885" TargetMode="External"/><Relationship Id="rId22" Type="http://schemas.openxmlformats.org/officeDocument/2006/relationships/hyperlink" Target="https://www.google.com/maps?q=loc:53.45269144,27.23502159" TargetMode="External"/><Relationship Id="rId27" Type="http://schemas.openxmlformats.org/officeDocument/2006/relationships/hyperlink" Target="https://www.google.com/maps?q=loc:53.12904522,26.04395985" TargetMode="External"/><Relationship Id="rId30" Type="http://schemas.openxmlformats.org/officeDocument/2006/relationships/hyperlink" Target="https://www.google.com/maps?q=loc:53.83019344,28.99386405" TargetMode="External"/><Relationship Id="rId35" Type="http://schemas.openxmlformats.org/officeDocument/2006/relationships/hyperlink" Target="https://www.google.com/maps?q=loc:54.02007444,28.06079864" TargetMode="External"/><Relationship Id="rId43" Type="http://schemas.openxmlformats.org/officeDocument/2006/relationships/hyperlink" Target="https://www.google.com/maps?q=loc:54.103055,28.056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workbookViewId="0">
      <selection activeCell="D7" sqref="D7"/>
    </sheetView>
  </sheetViews>
  <sheetFormatPr defaultRowHeight="15" x14ac:dyDescent="0.25"/>
  <cols>
    <col min="1" max="1" width="3" customWidth="1"/>
    <col min="2" max="2" width="10.7109375" customWidth="1"/>
    <col min="3" max="3" width="63.140625" customWidth="1"/>
    <col min="4" max="4" width="17.42578125" customWidth="1"/>
    <col min="5" max="5" width="9.140625" style="2"/>
    <col min="6" max="6" width="16.140625" style="2" customWidth="1"/>
  </cols>
  <sheetData>
    <row r="1" spans="1:6" ht="18.75" x14ac:dyDescent="0.3">
      <c r="C1" s="20" t="s">
        <v>94</v>
      </c>
    </row>
    <row r="2" spans="1:6" x14ac:dyDescent="0.25">
      <c r="B2" t="s">
        <v>96</v>
      </c>
      <c r="C2" s="19" t="s">
        <v>95</v>
      </c>
    </row>
    <row r="4" spans="1:6" ht="15.75" x14ac:dyDescent="0.25">
      <c r="A4" s="5">
        <v>1</v>
      </c>
      <c r="B4" s="6"/>
      <c r="C4" s="6"/>
      <c r="D4" s="6"/>
      <c r="E4" s="7"/>
      <c r="F4" s="8" t="s">
        <v>92</v>
      </c>
    </row>
    <row r="5" spans="1:6" x14ac:dyDescent="0.25">
      <c r="A5" s="10"/>
      <c r="B5" s="9" t="s">
        <v>20</v>
      </c>
      <c r="C5" s="11" t="s">
        <v>21</v>
      </c>
      <c r="D5" s="9"/>
      <c r="E5" s="12"/>
      <c r="F5" s="12"/>
    </row>
    <row r="6" spans="1:6" x14ac:dyDescent="0.25">
      <c r="A6" s="9"/>
      <c r="B6" s="9" t="s">
        <v>19</v>
      </c>
      <c r="C6" s="13" t="s">
        <v>22</v>
      </c>
      <c r="D6" s="9"/>
      <c r="E6" s="12"/>
      <c r="F6" s="12"/>
    </row>
    <row r="7" spans="1:6" x14ac:dyDescent="0.25">
      <c r="A7" s="9"/>
      <c r="B7" s="9" t="s">
        <v>23</v>
      </c>
      <c r="C7" s="14">
        <v>0.25</v>
      </c>
      <c r="D7" s="9"/>
      <c r="E7" s="12"/>
      <c r="F7" s="12"/>
    </row>
    <row r="8" spans="1:6" x14ac:dyDescent="0.25">
      <c r="A8" s="9"/>
      <c r="B8" s="9" t="s">
        <v>24</v>
      </c>
      <c r="C8" s="4">
        <f>E17/24</f>
        <v>16.166666666666668</v>
      </c>
      <c r="D8" s="9"/>
      <c r="E8" s="12"/>
      <c r="F8" s="12"/>
    </row>
    <row r="9" spans="1:6" x14ac:dyDescent="0.25">
      <c r="A9" s="9"/>
      <c r="B9" s="3" t="s">
        <v>14</v>
      </c>
      <c r="C9" s="3" t="s">
        <v>15</v>
      </c>
      <c r="D9" s="3" t="s">
        <v>16</v>
      </c>
      <c r="E9" s="3" t="s">
        <v>17</v>
      </c>
      <c r="F9" s="3" t="s">
        <v>18</v>
      </c>
    </row>
    <row r="10" spans="1:6" x14ac:dyDescent="0.25">
      <c r="A10" s="9"/>
      <c r="B10" s="12">
        <v>0</v>
      </c>
      <c r="C10" s="13" t="s">
        <v>0</v>
      </c>
      <c r="D10" s="9" t="s">
        <v>91</v>
      </c>
      <c r="E10" s="12">
        <v>0</v>
      </c>
      <c r="F10" s="1">
        <f>C7</f>
        <v>0.25</v>
      </c>
    </row>
    <row r="11" spans="1:6" x14ac:dyDescent="0.25">
      <c r="A11" s="9"/>
      <c r="B11" s="12">
        <v>1</v>
      </c>
      <c r="C11" s="13" t="s">
        <v>1</v>
      </c>
      <c r="D11" s="9" t="s">
        <v>7</v>
      </c>
      <c r="E11" s="12">
        <v>59</v>
      </c>
      <c r="F11" s="15">
        <f>C7+(E11/C8+1/120)/24</f>
        <v>0.40240907789232527</v>
      </c>
    </row>
    <row r="12" spans="1:6" x14ac:dyDescent="0.25">
      <c r="A12" s="9"/>
      <c r="B12" s="12">
        <v>2</v>
      </c>
      <c r="C12" s="13" t="s">
        <v>2</v>
      </c>
      <c r="D12" s="9" t="s">
        <v>8</v>
      </c>
      <c r="E12" s="12">
        <v>130</v>
      </c>
      <c r="F12" s="15">
        <f>C7+(E12/C8+1/120)/24</f>
        <v>0.58539876861397477</v>
      </c>
    </row>
    <row r="13" spans="1:6" x14ac:dyDescent="0.25">
      <c r="A13" s="9"/>
      <c r="B13" s="12">
        <v>3</v>
      </c>
      <c r="C13" s="13" t="s">
        <v>3</v>
      </c>
      <c r="D13" s="9" t="s">
        <v>9</v>
      </c>
      <c r="E13" s="12">
        <v>171</v>
      </c>
      <c r="F13" s="15">
        <f>C7+(E13/C8+1/120)/24</f>
        <v>0.69106887170675835</v>
      </c>
    </row>
    <row r="14" spans="1:6" x14ac:dyDescent="0.25">
      <c r="A14" s="9"/>
      <c r="B14" s="12">
        <v>4</v>
      </c>
      <c r="C14" s="13" t="s">
        <v>4</v>
      </c>
      <c r="D14" s="9" t="s">
        <v>10</v>
      </c>
      <c r="E14" s="12">
        <v>250</v>
      </c>
      <c r="F14" s="15">
        <f>C7+(E14/C8+1/120)/24</f>
        <v>0.89467711912943859</v>
      </c>
    </row>
    <row r="15" spans="1:6" x14ac:dyDescent="0.25">
      <c r="A15" s="9"/>
      <c r="B15" s="12">
        <v>5</v>
      </c>
      <c r="C15" s="13" t="s">
        <v>5</v>
      </c>
      <c r="D15" s="9" t="s">
        <v>11</v>
      </c>
      <c r="E15" s="12">
        <v>325</v>
      </c>
      <c r="F15" s="15">
        <f>C7+(E15/C8+1/120)/24</f>
        <v>1.0879760882016036</v>
      </c>
    </row>
    <row r="16" spans="1:6" x14ac:dyDescent="0.25">
      <c r="A16" s="9"/>
      <c r="B16" s="12">
        <v>6</v>
      </c>
      <c r="C16" s="13" t="s">
        <v>6</v>
      </c>
      <c r="D16" s="9" t="s">
        <v>12</v>
      </c>
      <c r="E16" s="12">
        <v>357</v>
      </c>
      <c r="F16" s="15">
        <f>C7+(E16/C8+1/120)/24</f>
        <v>1.1704503150057275</v>
      </c>
    </row>
    <row r="17" spans="1:6" x14ac:dyDescent="0.25">
      <c r="A17" s="9"/>
      <c r="B17" s="12">
        <v>7</v>
      </c>
      <c r="C17" s="13" t="s">
        <v>93</v>
      </c>
      <c r="D17" s="9" t="s">
        <v>13</v>
      </c>
      <c r="E17" s="12">
        <v>388</v>
      </c>
      <c r="F17" s="15">
        <f>C7+(E17/C8+1/120)/24</f>
        <v>1.2503472222222223</v>
      </c>
    </row>
    <row r="18" spans="1:6" ht="15.75" x14ac:dyDescent="0.25">
      <c r="A18" s="5">
        <v>2</v>
      </c>
      <c r="B18" s="6"/>
      <c r="C18" s="6"/>
      <c r="D18" s="6"/>
      <c r="E18" s="7"/>
      <c r="F18" s="8" t="s">
        <v>92</v>
      </c>
    </row>
    <row r="19" spans="1:6" x14ac:dyDescent="0.25">
      <c r="A19" s="9"/>
      <c r="B19" s="9" t="s">
        <v>20</v>
      </c>
      <c r="C19" s="16" t="s">
        <v>25</v>
      </c>
      <c r="D19" s="9"/>
      <c r="E19" s="12"/>
      <c r="F19" s="12"/>
    </row>
    <row r="20" spans="1:6" x14ac:dyDescent="0.25">
      <c r="A20" s="9"/>
      <c r="B20" s="9" t="s">
        <v>19</v>
      </c>
      <c r="C20" s="17" t="s">
        <v>26</v>
      </c>
      <c r="D20" s="9"/>
      <c r="E20" s="12"/>
      <c r="F20" s="12"/>
    </row>
    <row r="21" spans="1:6" x14ac:dyDescent="0.25">
      <c r="A21" s="9"/>
      <c r="B21" s="9" t="s">
        <v>23</v>
      </c>
      <c r="C21" s="14">
        <v>0.25</v>
      </c>
      <c r="D21" s="9"/>
      <c r="E21" s="12"/>
      <c r="F21" s="12"/>
    </row>
    <row r="22" spans="1:6" x14ac:dyDescent="0.25">
      <c r="A22" s="9"/>
      <c r="B22" s="9" t="s">
        <v>24</v>
      </c>
      <c r="C22" s="4">
        <f>E31/24</f>
        <v>15.625</v>
      </c>
      <c r="D22" s="9"/>
      <c r="E22" s="12"/>
      <c r="F22" s="12"/>
    </row>
    <row r="23" spans="1:6" x14ac:dyDescent="0.25">
      <c r="A23" s="9"/>
      <c r="B23" s="3" t="s">
        <v>14</v>
      </c>
      <c r="C23" s="3" t="s">
        <v>15</v>
      </c>
      <c r="D23" s="3" t="s">
        <v>16</v>
      </c>
      <c r="E23" s="3" t="s">
        <v>17</v>
      </c>
      <c r="F23" s="3" t="s">
        <v>18</v>
      </c>
    </row>
    <row r="24" spans="1:6" x14ac:dyDescent="0.25">
      <c r="A24" s="9"/>
      <c r="B24" s="12">
        <v>0</v>
      </c>
      <c r="C24" s="13" t="s">
        <v>27</v>
      </c>
      <c r="D24" s="9" t="s">
        <v>28</v>
      </c>
      <c r="E24" s="12">
        <v>0</v>
      </c>
      <c r="F24" s="1">
        <f>C21</f>
        <v>0.25</v>
      </c>
    </row>
    <row r="25" spans="1:6" x14ac:dyDescent="0.25">
      <c r="A25" s="9"/>
      <c r="B25" s="12">
        <v>1</v>
      </c>
      <c r="C25" s="13" t="s">
        <v>29</v>
      </c>
      <c r="D25" s="9" t="s">
        <v>30</v>
      </c>
      <c r="E25" s="12">
        <v>60</v>
      </c>
      <c r="F25" s="15">
        <f>C21+(E25/C22+1/120)/24</f>
        <v>0.4103472222222222</v>
      </c>
    </row>
    <row r="26" spans="1:6" x14ac:dyDescent="0.25">
      <c r="A26" s="9"/>
      <c r="B26" s="12">
        <v>2</v>
      </c>
      <c r="C26" s="13" t="s">
        <v>31</v>
      </c>
      <c r="D26" s="9" t="s">
        <v>32</v>
      </c>
      <c r="E26" s="12">
        <v>144</v>
      </c>
      <c r="F26" s="15">
        <f>C21+(E26/C22+1/120)/24</f>
        <v>0.63434722222222217</v>
      </c>
    </row>
    <row r="27" spans="1:6" x14ac:dyDescent="0.25">
      <c r="A27" s="9"/>
      <c r="B27" s="12">
        <v>3</v>
      </c>
      <c r="C27" s="13" t="s">
        <v>33</v>
      </c>
      <c r="D27" s="9" t="s">
        <v>34</v>
      </c>
      <c r="E27" s="12">
        <v>210</v>
      </c>
      <c r="F27" s="15">
        <f>C21+(E27/C22+1/120)/24</f>
        <v>0.81034722222222222</v>
      </c>
    </row>
    <row r="28" spans="1:6" x14ac:dyDescent="0.25">
      <c r="A28" s="9"/>
      <c r="B28" s="12">
        <v>4</v>
      </c>
      <c r="C28" s="13" t="s">
        <v>35</v>
      </c>
      <c r="D28" s="9" t="s">
        <v>36</v>
      </c>
      <c r="E28" s="12">
        <v>238</v>
      </c>
      <c r="F28" s="15">
        <f>C21+(E28/C22+1/120)/24</f>
        <v>0.88501388888888888</v>
      </c>
    </row>
    <row r="29" spans="1:6" x14ac:dyDescent="0.25">
      <c r="A29" s="9"/>
      <c r="B29" s="12">
        <v>5</v>
      </c>
      <c r="C29" s="13" t="s">
        <v>37</v>
      </c>
      <c r="D29" s="9" t="s">
        <v>38</v>
      </c>
      <c r="E29" s="12">
        <v>276</v>
      </c>
      <c r="F29" s="15">
        <f>C21+(E29/C22+1/120)/24</f>
        <v>0.98634722222222226</v>
      </c>
    </row>
    <row r="30" spans="1:6" x14ac:dyDescent="0.25">
      <c r="A30" s="9"/>
      <c r="B30" s="12">
        <v>6</v>
      </c>
      <c r="C30" s="13" t="s">
        <v>39</v>
      </c>
      <c r="D30" s="9" t="s">
        <v>40</v>
      </c>
      <c r="E30" s="12">
        <v>329</v>
      </c>
      <c r="F30" s="15">
        <f>C21+(E30/C22+1/120)/24</f>
        <v>1.1276805555555556</v>
      </c>
    </row>
    <row r="31" spans="1:6" x14ac:dyDescent="0.25">
      <c r="A31" s="9"/>
      <c r="B31" s="12">
        <v>7</v>
      </c>
      <c r="C31" s="13" t="s">
        <v>93</v>
      </c>
      <c r="D31" s="9" t="s">
        <v>41</v>
      </c>
      <c r="E31" s="12">
        <v>375</v>
      </c>
      <c r="F31" s="15">
        <f>C21+(E31/C22+1/120)/24</f>
        <v>1.2503472222222223</v>
      </c>
    </row>
    <row r="32" spans="1:6" ht="15.75" x14ac:dyDescent="0.25">
      <c r="A32" s="5">
        <v>3</v>
      </c>
      <c r="B32" s="6"/>
      <c r="C32" s="6"/>
      <c r="D32" s="6"/>
      <c r="E32" s="7"/>
      <c r="F32" s="8"/>
    </row>
    <row r="33" spans="1:6" x14ac:dyDescent="0.25">
      <c r="A33" s="9"/>
      <c r="B33" s="9" t="s">
        <v>20</v>
      </c>
      <c r="C33" s="16" t="s">
        <v>42</v>
      </c>
      <c r="D33" s="9"/>
      <c r="E33" s="12"/>
      <c r="F33" s="12"/>
    </row>
    <row r="34" spans="1:6" x14ac:dyDescent="0.25">
      <c r="A34" s="9"/>
      <c r="B34" s="9" t="s">
        <v>19</v>
      </c>
      <c r="C34" s="17" t="s">
        <v>43</v>
      </c>
      <c r="D34" s="9"/>
      <c r="E34" s="12"/>
      <c r="F34" s="12"/>
    </row>
    <row r="35" spans="1:6" x14ac:dyDescent="0.25">
      <c r="A35" s="9"/>
      <c r="B35" s="9" t="s">
        <v>23</v>
      </c>
      <c r="C35" s="14">
        <v>0.41666666666666669</v>
      </c>
      <c r="D35" s="9"/>
      <c r="E35" s="12"/>
      <c r="F35" s="12"/>
    </row>
    <row r="36" spans="1:6" x14ac:dyDescent="0.25">
      <c r="A36" s="9"/>
      <c r="B36" s="9" t="s">
        <v>24</v>
      </c>
      <c r="C36" s="4">
        <f>E45/24</f>
        <v>18.125</v>
      </c>
      <c r="D36" s="9"/>
      <c r="E36" s="12"/>
      <c r="F36" s="12"/>
    </row>
    <row r="37" spans="1:6" x14ac:dyDescent="0.25">
      <c r="A37" s="9"/>
      <c r="B37" s="3" t="s">
        <v>14</v>
      </c>
      <c r="C37" s="3" t="s">
        <v>15</v>
      </c>
      <c r="D37" s="3" t="s">
        <v>16</v>
      </c>
      <c r="E37" s="3" t="s">
        <v>17</v>
      </c>
      <c r="F37" s="3" t="s">
        <v>18</v>
      </c>
    </row>
    <row r="38" spans="1:6" x14ac:dyDescent="0.25">
      <c r="A38" s="9"/>
      <c r="B38" s="12">
        <v>0</v>
      </c>
      <c r="C38" s="13" t="s">
        <v>44</v>
      </c>
      <c r="D38" s="9" t="s">
        <v>45</v>
      </c>
      <c r="E38" s="12">
        <v>0</v>
      </c>
      <c r="F38" s="1">
        <f>C35</f>
        <v>0.41666666666666669</v>
      </c>
    </row>
    <row r="39" spans="1:6" x14ac:dyDescent="0.25">
      <c r="A39" s="9"/>
      <c r="B39" s="12">
        <v>1</v>
      </c>
      <c r="C39" s="13" t="s">
        <v>46</v>
      </c>
      <c r="D39" s="9" t="s">
        <v>47</v>
      </c>
      <c r="E39" s="12">
        <v>53</v>
      </c>
      <c r="F39" s="15">
        <f>C35+(E39/C36+1/120)/24</f>
        <v>0.53885296934865901</v>
      </c>
    </row>
    <row r="40" spans="1:6" x14ac:dyDescent="0.25">
      <c r="A40" s="9"/>
      <c r="B40" s="12">
        <v>2</v>
      </c>
      <c r="C40" s="13" t="s">
        <v>48</v>
      </c>
      <c r="D40" s="9" t="s">
        <v>49</v>
      </c>
      <c r="E40" s="12">
        <v>148</v>
      </c>
      <c r="F40" s="15">
        <f>C35+(E40/C36+1/120)/24</f>
        <v>0.75724377394636022</v>
      </c>
    </row>
    <row r="41" spans="1:6" x14ac:dyDescent="0.25">
      <c r="A41" s="9"/>
      <c r="B41" s="12">
        <v>3</v>
      </c>
      <c r="C41" s="13" t="s">
        <v>50</v>
      </c>
      <c r="D41" s="9" t="s">
        <v>51</v>
      </c>
      <c r="E41" s="12">
        <v>222</v>
      </c>
      <c r="F41" s="15">
        <f>C35+(E41/C36+1/120)/24</f>
        <v>0.92735871647509582</v>
      </c>
    </row>
    <row r="42" spans="1:6" x14ac:dyDescent="0.25">
      <c r="A42" s="9"/>
      <c r="B42" s="12">
        <v>4</v>
      </c>
      <c r="C42" s="13" t="s">
        <v>52</v>
      </c>
      <c r="D42" s="9" t="s">
        <v>53</v>
      </c>
      <c r="E42" s="12">
        <v>272</v>
      </c>
      <c r="F42" s="15">
        <f>C35+(E42/C36+1/120)/24</f>
        <v>1.0423012452107279</v>
      </c>
    </row>
    <row r="43" spans="1:6" x14ac:dyDescent="0.25">
      <c r="A43" s="9"/>
      <c r="B43" s="12">
        <v>5</v>
      </c>
      <c r="C43" s="13" t="s">
        <v>54</v>
      </c>
      <c r="D43" s="9" t="s">
        <v>55</v>
      </c>
      <c r="E43" s="12">
        <v>339</v>
      </c>
      <c r="F43" s="15">
        <f>C35+(E43/C36+1/120)/24</f>
        <v>1.196324233716475</v>
      </c>
    </row>
    <row r="44" spans="1:6" x14ac:dyDescent="0.25">
      <c r="A44" s="9"/>
      <c r="B44" s="12">
        <v>6</v>
      </c>
      <c r="C44" s="13" t="s">
        <v>56</v>
      </c>
      <c r="D44" s="9" t="s">
        <v>57</v>
      </c>
      <c r="E44" s="12">
        <v>396</v>
      </c>
      <c r="F44" s="15">
        <f>C35+(E44/C36+1/120)/24</f>
        <v>1.3273587164750957</v>
      </c>
    </row>
    <row r="45" spans="1:6" x14ac:dyDescent="0.25">
      <c r="A45" s="9"/>
      <c r="B45" s="12">
        <v>7</v>
      </c>
      <c r="C45" s="13" t="s">
        <v>93</v>
      </c>
      <c r="D45" s="9" t="s">
        <v>58</v>
      </c>
      <c r="E45" s="12">
        <v>435</v>
      </c>
      <c r="F45" s="15">
        <f>C35+(E45/C36+1/120)/24</f>
        <v>1.417013888888889</v>
      </c>
    </row>
    <row r="46" spans="1:6" ht="15.75" x14ac:dyDescent="0.25">
      <c r="A46" s="5">
        <v>4</v>
      </c>
      <c r="B46" s="6"/>
      <c r="C46" s="6"/>
      <c r="D46" s="6"/>
      <c r="E46" s="7"/>
      <c r="F46" s="8"/>
    </row>
    <row r="47" spans="1:6" x14ac:dyDescent="0.25">
      <c r="A47" s="9"/>
      <c r="B47" s="9" t="s">
        <v>20</v>
      </c>
      <c r="C47" s="16" t="s">
        <v>59</v>
      </c>
      <c r="D47" s="9"/>
      <c r="E47" s="12"/>
      <c r="F47" s="12"/>
    </row>
    <row r="48" spans="1:6" x14ac:dyDescent="0.25">
      <c r="A48" s="9"/>
      <c r="B48" s="9" t="s">
        <v>19</v>
      </c>
      <c r="C48" s="17" t="s">
        <v>60</v>
      </c>
      <c r="D48" s="9"/>
      <c r="E48" s="12"/>
      <c r="F48" s="12"/>
    </row>
    <row r="49" spans="1:6" x14ac:dyDescent="0.25">
      <c r="A49" s="9"/>
      <c r="B49" s="9" t="s">
        <v>23</v>
      </c>
      <c r="C49" s="14">
        <v>0.375</v>
      </c>
      <c r="D49" s="9"/>
      <c r="E49" s="12"/>
      <c r="F49" s="12"/>
    </row>
    <row r="50" spans="1:6" x14ac:dyDescent="0.25">
      <c r="A50" s="9"/>
      <c r="B50" s="9" t="s">
        <v>24</v>
      </c>
      <c r="C50" s="4">
        <f>E59/24</f>
        <v>20.208333333333332</v>
      </c>
      <c r="D50" s="9"/>
      <c r="E50" s="12"/>
      <c r="F50" s="12"/>
    </row>
    <row r="51" spans="1:6" x14ac:dyDescent="0.25">
      <c r="A51" s="9"/>
      <c r="B51" s="3" t="s">
        <v>14</v>
      </c>
      <c r="C51" s="3" t="s">
        <v>15</v>
      </c>
      <c r="D51" s="3" t="s">
        <v>16</v>
      </c>
      <c r="E51" s="3" t="s">
        <v>17</v>
      </c>
      <c r="F51" s="3" t="s">
        <v>18</v>
      </c>
    </row>
    <row r="52" spans="1:6" x14ac:dyDescent="0.25">
      <c r="A52" s="9"/>
      <c r="B52" s="12">
        <v>0</v>
      </c>
      <c r="C52" s="13" t="s">
        <v>44</v>
      </c>
      <c r="D52" s="9" t="s">
        <v>61</v>
      </c>
      <c r="E52" s="12">
        <v>0</v>
      </c>
      <c r="F52" s="1">
        <f>C49</f>
        <v>0.375</v>
      </c>
    </row>
    <row r="53" spans="1:6" x14ac:dyDescent="0.25">
      <c r="A53" s="9"/>
      <c r="B53" s="12">
        <v>1</v>
      </c>
      <c r="C53" s="13" t="s">
        <v>62</v>
      </c>
      <c r="D53" s="9" t="s">
        <v>63</v>
      </c>
      <c r="E53" s="12">
        <v>70</v>
      </c>
      <c r="F53" s="15">
        <f>C49+(E53/C50+1/120)/24</f>
        <v>0.5196771191294387</v>
      </c>
    </row>
    <row r="54" spans="1:6" x14ac:dyDescent="0.25">
      <c r="A54" s="9"/>
      <c r="B54" s="12">
        <v>2</v>
      </c>
      <c r="C54" s="13" t="s">
        <v>64</v>
      </c>
      <c r="D54" s="9" t="s">
        <v>65</v>
      </c>
      <c r="E54" s="12">
        <v>132</v>
      </c>
      <c r="F54" s="15">
        <f>C49+(E54/C50+1/120)/24</f>
        <v>0.64751217067583045</v>
      </c>
    </row>
    <row r="55" spans="1:6" x14ac:dyDescent="0.25">
      <c r="A55" s="9"/>
      <c r="B55" s="12">
        <v>3</v>
      </c>
      <c r="C55" s="13" t="s">
        <v>66</v>
      </c>
      <c r="D55" s="9" t="s">
        <v>67</v>
      </c>
      <c r="E55" s="12">
        <v>205</v>
      </c>
      <c r="F55" s="15">
        <f>C49+(E55/C50+1/120)/24</f>
        <v>0.79802763459335635</v>
      </c>
    </row>
    <row r="56" spans="1:6" x14ac:dyDescent="0.25">
      <c r="A56" s="9"/>
      <c r="B56" s="12">
        <v>4</v>
      </c>
      <c r="C56" s="13" t="s">
        <v>68</v>
      </c>
      <c r="D56" s="9" t="s">
        <v>69</v>
      </c>
      <c r="E56" s="12">
        <v>271</v>
      </c>
      <c r="F56" s="15">
        <f>C49+(E56/C50+1/120)/24</f>
        <v>0.93411010882016032</v>
      </c>
    </row>
    <row r="57" spans="1:6" x14ac:dyDescent="0.25">
      <c r="A57" s="9"/>
      <c r="B57" s="12">
        <v>5</v>
      </c>
      <c r="C57" s="13" t="s">
        <v>70</v>
      </c>
      <c r="D57" s="9" t="s">
        <v>71</v>
      </c>
      <c r="E57" s="12">
        <v>334</v>
      </c>
      <c r="F57" s="15">
        <f>C49+(E57/C50+1/120)/24</f>
        <v>1.0640070160366553</v>
      </c>
    </row>
    <row r="58" spans="1:6" x14ac:dyDescent="0.25">
      <c r="A58" s="9"/>
      <c r="B58" s="12">
        <v>6</v>
      </c>
      <c r="C58" s="13" t="s">
        <v>72</v>
      </c>
      <c r="D58" s="9" t="s">
        <v>73</v>
      </c>
      <c r="E58" s="12">
        <v>399</v>
      </c>
      <c r="F58" s="15">
        <f>C49+(E58/C50+1/120)/24</f>
        <v>1.1980276345933563</v>
      </c>
    </row>
    <row r="59" spans="1:6" x14ac:dyDescent="0.25">
      <c r="A59" s="9"/>
      <c r="B59" s="12">
        <v>7</v>
      </c>
      <c r="C59" s="13" t="s">
        <v>93</v>
      </c>
      <c r="D59" s="9" t="s">
        <v>74</v>
      </c>
      <c r="E59" s="12">
        <v>485</v>
      </c>
      <c r="F59" s="15">
        <f>C49+(E59/C50+1/120)/24</f>
        <v>1.3753472222222223</v>
      </c>
    </row>
    <row r="60" spans="1:6" ht="15.75" x14ac:dyDescent="0.25">
      <c r="A60" s="5">
        <v>5</v>
      </c>
      <c r="B60" s="6"/>
      <c r="C60" s="6"/>
      <c r="D60" s="6"/>
      <c r="E60" s="7"/>
      <c r="F60" s="8"/>
    </row>
    <row r="61" spans="1:6" x14ac:dyDescent="0.25">
      <c r="A61" s="9"/>
      <c r="B61" s="9" t="s">
        <v>20</v>
      </c>
      <c r="C61" s="16" t="s">
        <v>75</v>
      </c>
      <c r="D61" s="9"/>
      <c r="E61" s="12"/>
      <c r="F61" s="12"/>
    </row>
    <row r="62" spans="1:6" x14ac:dyDescent="0.25">
      <c r="A62" s="9"/>
      <c r="B62" s="9" t="s">
        <v>19</v>
      </c>
      <c r="C62" s="17" t="s">
        <v>76</v>
      </c>
      <c r="D62" s="9"/>
      <c r="E62" s="12"/>
      <c r="F62" s="12"/>
    </row>
    <row r="63" spans="1:6" x14ac:dyDescent="0.25">
      <c r="A63" s="9"/>
      <c r="B63" s="9" t="s">
        <v>23</v>
      </c>
      <c r="C63" s="14">
        <v>0.25</v>
      </c>
      <c r="D63" s="9"/>
      <c r="E63" s="12"/>
      <c r="F63" s="12"/>
    </row>
    <row r="64" spans="1:6" x14ac:dyDescent="0.25">
      <c r="A64" s="9"/>
      <c r="B64" s="9" t="s">
        <v>24</v>
      </c>
      <c r="C64" s="4">
        <f>E73/24</f>
        <v>17.208333333333332</v>
      </c>
      <c r="D64" s="9"/>
      <c r="E64" s="12"/>
      <c r="F64" s="12"/>
    </row>
    <row r="65" spans="1:6" x14ac:dyDescent="0.25">
      <c r="A65" s="9"/>
      <c r="B65" s="3" t="s">
        <v>14</v>
      </c>
      <c r="C65" s="3" t="s">
        <v>15</v>
      </c>
      <c r="D65" s="3" t="s">
        <v>16</v>
      </c>
      <c r="E65" s="3" t="s">
        <v>17</v>
      </c>
      <c r="F65" s="3" t="s">
        <v>18</v>
      </c>
    </row>
    <row r="66" spans="1:6" x14ac:dyDescent="0.25">
      <c r="A66" s="9"/>
      <c r="B66" s="12">
        <v>0</v>
      </c>
      <c r="C66" s="13" t="s">
        <v>77</v>
      </c>
      <c r="D66" s="9" t="s">
        <v>78</v>
      </c>
      <c r="E66" s="12">
        <v>0</v>
      </c>
      <c r="F66" s="1">
        <f>C63</f>
        <v>0.25</v>
      </c>
    </row>
    <row r="67" spans="1:6" x14ac:dyDescent="0.25">
      <c r="A67" s="9"/>
      <c r="B67" s="12">
        <v>1</v>
      </c>
      <c r="C67" s="13" t="s">
        <v>79</v>
      </c>
      <c r="D67" s="9" t="s">
        <v>80</v>
      </c>
      <c r="E67" s="12">
        <v>75</v>
      </c>
      <c r="F67" s="15">
        <f>C63+(E67/C64+1/120)/24</f>
        <v>0.43194528517621744</v>
      </c>
    </row>
    <row r="68" spans="1:6" x14ac:dyDescent="0.25">
      <c r="A68" s="9"/>
      <c r="B68" s="12">
        <v>2</v>
      </c>
      <c r="C68" s="13" t="s">
        <v>81</v>
      </c>
      <c r="D68" s="9" t="s">
        <v>82</v>
      </c>
      <c r="E68" s="12">
        <v>122</v>
      </c>
      <c r="F68" s="15">
        <f>C63+(E68/C64+1/120)/24</f>
        <v>0.54574673796072104</v>
      </c>
    </row>
    <row r="69" spans="1:6" x14ac:dyDescent="0.25">
      <c r="A69" s="9"/>
      <c r="B69" s="12">
        <v>3</v>
      </c>
      <c r="C69" s="13" t="s">
        <v>83</v>
      </c>
      <c r="D69" s="9" t="s">
        <v>84</v>
      </c>
      <c r="E69" s="12">
        <v>160</v>
      </c>
      <c r="F69" s="15">
        <f>C63+(E69/C64+1/120)/24</f>
        <v>0.63775642319074533</v>
      </c>
    </row>
    <row r="70" spans="1:6" x14ac:dyDescent="0.25">
      <c r="A70" s="9"/>
      <c r="B70" s="12">
        <v>4</v>
      </c>
      <c r="C70" s="13" t="s">
        <v>85</v>
      </c>
      <c r="D70" s="9" t="s">
        <v>86</v>
      </c>
      <c r="E70" s="12">
        <v>241</v>
      </c>
      <c r="F70" s="15">
        <f>C63+(E70/C64+1/120)/24</f>
        <v>0.83388233118106003</v>
      </c>
    </row>
    <row r="71" spans="1:6" x14ac:dyDescent="0.25">
      <c r="A71" s="9"/>
      <c r="B71" s="12">
        <v>5</v>
      </c>
      <c r="C71" s="13" t="s">
        <v>87</v>
      </c>
      <c r="D71" s="9" t="s">
        <v>88</v>
      </c>
      <c r="E71" s="12">
        <v>306</v>
      </c>
      <c r="F71" s="15">
        <f>C63+(E71/C64+1/120)/24</f>
        <v>0.99126731907452248</v>
      </c>
    </row>
    <row r="72" spans="1:6" x14ac:dyDescent="0.25">
      <c r="A72" s="9"/>
      <c r="B72" s="12">
        <v>6</v>
      </c>
      <c r="C72" s="13" t="s">
        <v>89</v>
      </c>
      <c r="D72" s="9" t="s">
        <v>90</v>
      </c>
      <c r="E72" s="12">
        <v>387</v>
      </c>
      <c r="F72" s="15">
        <f>C63+(E72/C64+1/120)/24</f>
        <v>1.1873932270648373</v>
      </c>
    </row>
    <row r="73" spans="1:6" x14ac:dyDescent="0.25">
      <c r="A73" s="9"/>
      <c r="B73" s="12">
        <v>7</v>
      </c>
      <c r="C73" s="13" t="s">
        <v>93</v>
      </c>
      <c r="D73" s="9" t="s">
        <v>58</v>
      </c>
      <c r="E73" s="12">
        <v>413</v>
      </c>
      <c r="F73" s="15">
        <f>C63+(E73/C64+1/120)/24</f>
        <v>1.2503472222222223</v>
      </c>
    </row>
    <row r="74" spans="1:6" x14ac:dyDescent="0.25">
      <c r="A74" s="18"/>
      <c r="B74" s="6"/>
      <c r="C74" s="6"/>
      <c r="D74" s="6"/>
      <c r="E74" s="7"/>
      <c r="F74" s="8"/>
    </row>
    <row r="75" spans="1:6" x14ac:dyDescent="0.25">
      <c r="A75" s="9"/>
      <c r="B75" s="9"/>
      <c r="C75" s="9"/>
      <c r="D75" s="9"/>
      <c r="E75" s="12"/>
      <c r="F75" s="12"/>
    </row>
    <row r="76" spans="1:6" x14ac:dyDescent="0.25">
      <c r="A76" s="9"/>
      <c r="B76" s="9"/>
      <c r="C76" s="19"/>
      <c r="D76" s="9"/>
      <c r="E76" s="12"/>
      <c r="F76" s="12"/>
    </row>
    <row r="77" spans="1:6" x14ac:dyDescent="0.25">
      <c r="A77" s="9"/>
      <c r="B77" s="9"/>
      <c r="C77" s="9"/>
      <c r="D77" s="9"/>
      <c r="E77" s="12"/>
      <c r="F77" s="12"/>
    </row>
    <row r="78" spans="1:6" x14ac:dyDescent="0.25">
      <c r="A78" s="9"/>
      <c r="B78" s="9"/>
      <c r="C78" s="9"/>
      <c r="D78" s="9"/>
      <c r="E78" s="12"/>
      <c r="F78" s="12"/>
    </row>
    <row r="79" spans="1:6" x14ac:dyDescent="0.25">
      <c r="A79" s="9"/>
      <c r="B79" s="9"/>
      <c r="C79" s="9"/>
      <c r="D79" s="9"/>
      <c r="E79" s="12"/>
      <c r="F79" s="12"/>
    </row>
    <row r="80" spans="1:6" x14ac:dyDescent="0.25">
      <c r="A80" s="9"/>
      <c r="B80" s="9"/>
      <c r="C80" s="9"/>
      <c r="D80" s="9"/>
      <c r="E80" s="12"/>
      <c r="F80" s="12"/>
    </row>
    <row r="81" spans="1:6" x14ac:dyDescent="0.25">
      <c r="A81" s="9"/>
      <c r="B81" s="9"/>
      <c r="C81" s="9"/>
      <c r="D81" s="9"/>
      <c r="E81" s="12"/>
      <c r="F81" s="12"/>
    </row>
    <row r="82" spans="1:6" x14ac:dyDescent="0.25">
      <c r="A82" s="9"/>
      <c r="B82" s="9"/>
      <c r="C82" s="9"/>
      <c r="D82" s="9"/>
      <c r="E82" s="12"/>
      <c r="F82" s="12"/>
    </row>
    <row r="83" spans="1:6" x14ac:dyDescent="0.25">
      <c r="A83" s="9"/>
      <c r="B83" s="9"/>
      <c r="C83" s="9"/>
      <c r="D83" s="9"/>
      <c r="E83" s="12"/>
      <c r="F83" s="12"/>
    </row>
    <row r="84" spans="1:6" x14ac:dyDescent="0.25">
      <c r="A84" s="9"/>
      <c r="B84" s="9"/>
      <c r="C84" s="9"/>
      <c r="D84" s="9"/>
      <c r="E84" s="12"/>
      <c r="F84" s="12"/>
    </row>
    <row r="85" spans="1:6" x14ac:dyDescent="0.25">
      <c r="A85" s="9"/>
      <c r="B85" s="9"/>
      <c r="C85" s="9"/>
      <c r="D85" s="9"/>
      <c r="E85" s="12"/>
      <c r="F85" s="12"/>
    </row>
    <row r="86" spans="1:6" x14ac:dyDescent="0.25">
      <c r="A86" s="9"/>
      <c r="B86" s="9"/>
      <c r="C86" s="9"/>
      <c r="D86" s="9"/>
      <c r="E86" s="12"/>
      <c r="F86" s="12"/>
    </row>
  </sheetData>
  <hyperlinks>
    <hyperlink ref="C6" r:id="rId1"/>
    <hyperlink ref="C10" r:id="rId2"/>
    <hyperlink ref="C11" r:id="rId3"/>
    <hyperlink ref="C12" r:id="rId4"/>
    <hyperlink ref="C13" r:id="rId5"/>
    <hyperlink ref="C14" r:id="rId6"/>
    <hyperlink ref="C15" r:id="rId7"/>
    <hyperlink ref="C16" r:id="rId8"/>
    <hyperlink ref="C20" r:id="rId9"/>
    <hyperlink ref="C34" r:id="rId10"/>
    <hyperlink ref="C48" r:id="rId11"/>
    <hyperlink ref="C62" r:id="rId12"/>
    <hyperlink ref="C73" r:id="rId13"/>
    <hyperlink ref="C72" r:id="rId14"/>
    <hyperlink ref="C71" r:id="rId15"/>
    <hyperlink ref="C70" r:id="rId16"/>
    <hyperlink ref="C69" r:id="rId17"/>
    <hyperlink ref="C68" r:id="rId18"/>
    <hyperlink ref="C67" r:id="rId19"/>
    <hyperlink ref="C66" r:id="rId20"/>
    <hyperlink ref="C58" r:id="rId21"/>
    <hyperlink ref="C57" r:id="rId22"/>
    <hyperlink ref="C56" r:id="rId23"/>
    <hyperlink ref="C55" r:id="rId24"/>
    <hyperlink ref="C54" r:id="rId25"/>
    <hyperlink ref="C53" r:id="rId26"/>
    <hyperlink ref="C52" r:id="rId27"/>
    <hyperlink ref="C44" r:id="rId28"/>
    <hyperlink ref="C43" r:id="rId29"/>
    <hyperlink ref="C42" r:id="rId30"/>
    <hyperlink ref="C41" r:id="rId31"/>
    <hyperlink ref="C40" r:id="rId32"/>
    <hyperlink ref="C39" r:id="rId33"/>
    <hyperlink ref="C38" r:id="rId34"/>
    <hyperlink ref="C30" r:id="rId35"/>
    <hyperlink ref="C29" r:id="rId36"/>
    <hyperlink ref="C28" r:id="rId37"/>
    <hyperlink ref="C27" r:id="rId38"/>
    <hyperlink ref="C26" r:id="rId39"/>
    <hyperlink ref="C25" r:id="rId40"/>
    <hyperlink ref="C24" r:id="rId41"/>
    <hyperlink ref="C59" r:id="rId42"/>
    <hyperlink ref="C45" r:id="rId43"/>
    <hyperlink ref="C31" r:id="rId44"/>
    <hyperlink ref="C17" r:id="rId45"/>
    <hyperlink ref="C2" r:id="rId46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Brusnikin</dc:creator>
  <cp:lastModifiedBy>Brusnikin</cp:lastModifiedBy>
  <dcterms:created xsi:type="dcterms:W3CDTF">2016-02-25T20:06:43Z</dcterms:created>
  <dcterms:modified xsi:type="dcterms:W3CDTF">2016-03-13T06:08:09Z</dcterms:modified>
</cp:coreProperties>
</file>