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240" yWindow="105" windowWidth="14805" windowHeight="8010" firstSheet="1" activeTab="4"/>
  </bookViews>
  <sheets>
    <sheet name="формулы" sheetId="1" r:id="rId1"/>
    <sheet name="дистанции" sheetId="2" r:id="rId2"/>
    <sheet name="личные рез-ты" sheetId="3" r:id="rId3"/>
    <sheet name="сводная табл. абс" sheetId="4" r:id="rId4"/>
    <sheet name="рейтинг абс" sheetId="5" r:id="rId5"/>
    <sheet name="сводная табл. ПОЛ" sheetId="7" r:id="rId6"/>
    <sheet name="Ж" sheetId="6" r:id="rId7"/>
    <sheet name="М" sheetId="8" r:id="rId8"/>
  </sheets>
  <calcPr calcId="145621"/>
  <pivotCaches>
    <pivotCache cacheId="0" r:id="rId9"/>
    <pivotCache cacheId="4" r:id="rId10"/>
  </pivotCaches>
</workbook>
</file>

<file path=xl/calcChain.xml><?xml version="1.0" encoding="utf-8"?>
<calcChain xmlns="http://schemas.openxmlformats.org/spreadsheetml/2006/main">
  <c r="K229" i="3" l="1"/>
  <c r="L229" i="3" s="1"/>
  <c r="K230" i="3"/>
  <c r="L230" i="3" s="1"/>
  <c r="K231" i="3"/>
  <c r="L231" i="3" s="1"/>
  <c r="K232" i="3"/>
  <c r="L232" i="3" s="1"/>
  <c r="K233" i="3"/>
  <c r="L233" i="3" s="1"/>
  <c r="K234" i="3"/>
  <c r="L234" i="3" s="1"/>
  <c r="K235" i="3"/>
  <c r="L235" i="3" s="1"/>
  <c r="K236" i="3"/>
  <c r="L236" i="3" s="1"/>
  <c r="K237" i="3"/>
  <c r="L237" i="3" s="1"/>
  <c r="K238" i="3"/>
  <c r="L238" i="3" s="1"/>
  <c r="K239" i="3"/>
  <c r="L239" i="3" s="1"/>
  <c r="K240" i="3"/>
  <c r="L240" i="3" s="1"/>
  <c r="K241" i="3"/>
  <c r="L241" i="3" s="1"/>
  <c r="K242" i="3"/>
  <c r="L242" i="3" s="1"/>
  <c r="K243" i="3"/>
  <c r="L243" i="3" s="1"/>
  <c r="K244" i="3"/>
  <c r="L244" i="3" s="1"/>
  <c r="K245" i="3"/>
  <c r="L245" i="3" s="1"/>
  <c r="K246" i="3"/>
  <c r="L246" i="3" s="1"/>
  <c r="K247" i="3"/>
  <c r="L247" i="3" s="1"/>
  <c r="K248" i="3"/>
  <c r="L248" i="3" s="1"/>
  <c r="K249" i="3"/>
  <c r="L249" i="3" s="1"/>
  <c r="K250" i="3"/>
  <c r="L250" i="3" s="1"/>
  <c r="K251" i="3"/>
  <c r="L251" i="3" s="1"/>
  <c r="K252" i="3"/>
  <c r="L252" i="3" s="1"/>
  <c r="K253" i="3"/>
  <c r="L253" i="3" s="1"/>
  <c r="K254" i="3"/>
  <c r="L254" i="3" s="1"/>
  <c r="K255" i="3"/>
  <c r="L255" i="3" s="1"/>
  <c r="K256" i="3"/>
  <c r="L256" i="3" s="1"/>
  <c r="K257" i="3"/>
  <c r="L257" i="3" s="1"/>
  <c r="K258" i="3"/>
  <c r="L258" i="3" s="1"/>
  <c r="K259" i="3"/>
  <c r="L259" i="3" s="1"/>
  <c r="K260" i="3"/>
  <c r="L260" i="3" s="1"/>
  <c r="K261" i="3"/>
  <c r="L261" i="3" s="1"/>
  <c r="K262" i="3"/>
  <c r="L262" i="3" s="1"/>
  <c r="K228" i="3"/>
  <c r="L228" i="3" s="1"/>
  <c r="K227" i="3"/>
  <c r="L227" i="3" s="1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K182" i="3"/>
  <c r="L182" i="3" s="1"/>
  <c r="K183" i="3"/>
  <c r="L183" i="3" s="1"/>
  <c r="K184" i="3"/>
  <c r="L184" i="3" s="1"/>
  <c r="K185" i="3"/>
  <c r="L185" i="3" s="1"/>
  <c r="K186" i="3"/>
  <c r="L186" i="3" s="1"/>
  <c r="K187" i="3"/>
  <c r="L187" i="3" s="1"/>
  <c r="K188" i="3"/>
  <c r="L188" i="3" s="1"/>
  <c r="K189" i="3"/>
  <c r="L189" i="3" s="1"/>
  <c r="K190" i="3"/>
  <c r="L190" i="3" s="1"/>
  <c r="K191" i="3"/>
  <c r="L191" i="3" s="1"/>
  <c r="K192" i="3"/>
  <c r="L192" i="3" s="1"/>
  <c r="K193" i="3"/>
  <c r="L193" i="3" s="1"/>
  <c r="K194" i="3"/>
  <c r="L194" i="3" s="1"/>
  <c r="K195" i="3"/>
  <c r="L195" i="3" s="1"/>
  <c r="K196" i="3"/>
  <c r="L196" i="3" s="1"/>
  <c r="K197" i="3"/>
  <c r="L197" i="3" s="1"/>
  <c r="K198" i="3"/>
  <c r="L198" i="3" s="1"/>
  <c r="K199" i="3"/>
  <c r="L199" i="3" s="1"/>
  <c r="K200" i="3"/>
  <c r="L200" i="3" s="1"/>
  <c r="K201" i="3"/>
  <c r="L201" i="3" s="1"/>
  <c r="K202" i="3"/>
  <c r="L202" i="3" s="1"/>
  <c r="K203" i="3"/>
  <c r="L203" i="3" s="1"/>
  <c r="K204" i="3"/>
  <c r="L204" i="3" s="1"/>
  <c r="K205" i="3"/>
  <c r="L205" i="3" s="1"/>
  <c r="K206" i="3"/>
  <c r="L206" i="3" s="1"/>
  <c r="K207" i="3"/>
  <c r="L207" i="3" s="1"/>
  <c r="K208" i="3"/>
  <c r="L208" i="3" s="1"/>
  <c r="K209" i="3"/>
  <c r="L209" i="3" s="1"/>
  <c r="K210" i="3"/>
  <c r="L210" i="3" s="1"/>
  <c r="K211" i="3"/>
  <c r="L211" i="3" s="1"/>
  <c r="K212" i="3"/>
  <c r="L212" i="3" s="1"/>
  <c r="K213" i="3"/>
  <c r="L213" i="3" s="1"/>
  <c r="K214" i="3"/>
  <c r="L214" i="3" s="1"/>
  <c r="K215" i="3"/>
  <c r="L215" i="3" s="1"/>
  <c r="K216" i="3"/>
  <c r="L216" i="3" s="1"/>
  <c r="K217" i="3"/>
  <c r="L217" i="3" s="1"/>
  <c r="K218" i="3"/>
  <c r="L218" i="3" s="1"/>
  <c r="K219" i="3"/>
  <c r="L219" i="3" s="1"/>
  <c r="K220" i="3"/>
  <c r="L220" i="3" s="1"/>
  <c r="K221" i="3"/>
  <c r="L221" i="3" s="1"/>
  <c r="K222" i="3"/>
  <c r="L222" i="3" s="1"/>
  <c r="K223" i="3"/>
  <c r="L223" i="3" s="1"/>
  <c r="K224" i="3"/>
  <c r="L224" i="3" s="1"/>
  <c r="K225" i="3"/>
  <c r="L225" i="3" s="1"/>
  <c r="K226" i="3"/>
  <c r="L226" i="3" s="1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K181" i="3"/>
  <c r="L181" i="3"/>
  <c r="K180" i="3"/>
  <c r="L180" i="3" s="1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K155" i="3"/>
  <c r="L155" i="3" s="1"/>
  <c r="K156" i="3"/>
  <c r="L156" i="3"/>
  <c r="K157" i="3"/>
  <c r="L157" i="3" s="1"/>
  <c r="K158" i="3"/>
  <c r="L158" i="3"/>
  <c r="K159" i="3"/>
  <c r="L159" i="3" s="1"/>
  <c r="K160" i="3"/>
  <c r="L160" i="3"/>
  <c r="K161" i="3"/>
  <c r="L161" i="3" s="1"/>
  <c r="K162" i="3"/>
  <c r="L162" i="3"/>
  <c r="K163" i="3"/>
  <c r="L163" i="3" s="1"/>
  <c r="K164" i="3"/>
  <c r="L164" i="3" s="1"/>
  <c r="K165" i="3"/>
  <c r="L165" i="3" s="1"/>
  <c r="K166" i="3"/>
  <c r="L166" i="3"/>
  <c r="K167" i="3"/>
  <c r="L167" i="3" s="1"/>
  <c r="K168" i="3"/>
  <c r="L168" i="3" s="1"/>
  <c r="K169" i="3"/>
  <c r="L169" i="3" s="1"/>
  <c r="K170" i="3"/>
  <c r="L170" i="3"/>
  <c r="K171" i="3"/>
  <c r="L171" i="3" s="1"/>
  <c r="K172" i="3"/>
  <c r="L172" i="3" s="1"/>
  <c r="K173" i="3"/>
  <c r="L173" i="3" s="1"/>
  <c r="K174" i="3"/>
  <c r="L174" i="3"/>
  <c r="K175" i="3"/>
  <c r="L175" i="3" s="1"/>
  <c r="K176" i="3"/>
  <c r="L176" i="3" s="1"/>
  <c r="K177" i="3"/>
  <c r="L177" i="3" s="1"/>
  <c r="K178" i="3"/>
  <c r="L178" i="3"/>
  <c r="K179" i="3"/>
  <c r="L179" i="3" s="1"/>
  <c r="K136" i="3"/>
  <c r="L136" i="3" s="1"/>
  <c r="K137" i="3"/>
  <c r="L137" i="3" s="1"/>
  <c r="K138" i="3"/>
  <c r="L138" i="3" s="1"/>
  <c r="K139" i="3"/>
  <c r="L139" i="3" s="1"/>
  <c r="K140" i="3"/>
  <c r="L140" i="3" s="1"/>
  <c r="K141" i="3"/>
  <c r="L141" i="3" s="1"/>
  <c r="K142" i="3"/>
  <c r="L142" i="3" s="1"/>
  <c r="K143" i="3"/>
  <c r="L143" i="3" s="1"/>
  <c r="K144" i="3"/>
  <c r="L144" i="3" s="1"/>
  <c r="K145" i="3"/>
  <c r="L145" i="3" s="1"/>
  <c r="K146" i="3"/>
  <c r="L146" i="3" s="1"/>
  <c r="K147" i="3"/>
  <c r="L147" i="3" s="1"/>
  <c r="K148" i="3"/>
  <c r="L148" i="3" s="1"/>
  <c r="K149" i="3"/>
  <c r="L149" i="3" s="1"/>
  <c r="K150" i="3"/>
  <c r="L150" i="3" s="1"/>
  <c r="K151" i="3"/>
  <c r="L151" i="3" s="1"/>
  <c r="K152" i="3"/>
  <c r="L152" i="3" s="1"/>
  <c r="K153" i="3"/>
  <c r="L153" i="3" s="1"/>
  <c r="K154" i="3"/>
  <c r="L154" i="3" s="1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K80" i="3"/>
  <c r="L80" i="3" s="1"/>
  <c r="K81" i="3"/>
  <c r="L81" i="3" s="1"/>
  <c r="K82" i="3"/>
  <c r="L82" i="3" s="1"/>
  <c r="K83" i="3"/>
  <c r="L83" i="3" s="1"/>
  <c r="K84" i="3"/>
  <c r="L84" i="3" s="1"/>
  <c r="K85" i="3"/>
  <c r="L85" i="3" s="1"/>
  <c r="K86" i="3"/>
  <c r="L86" i="3" s="1"/>
  <c r="K87" i="3"/>
  <c r="L87" i="3" s="1"/>
  <c r="K88" i="3"/>
  <c r="L88" i="3" s="1"/>
  <c r="K89" i="3"/>
  <c r="L89" i="3" s="1"/>
  <c r="K90" i="3"/>
  <c r="L90" i="3" s="1"/>
  <c r="K91" i="3"/>
  <c r="L91" i="3" s="1"/>
  <c r="K92" i="3"/>
  <c r="L92" i="3" s="1"/>
  <c r="K93" i="3"/>
  <c r="L93" i="3" s="1"/>
  <c r="K94" i="3"/>
  <c r="L94" i="3" s="1"/>
  <c r="K95" i="3"/>
  <c r="L95" i="3" s="1"/>
  <c r="K96" i="3"/>
  <c r="L96" i="3" s="1"/>
  <c r="K97" i="3"/>
  <c r="L97" i="3" s="1"/>
  <c r="K98" i="3"/>
  <c r="L98" i="3" s="1"/>
  <c r="K99" i="3"/>
  <c r="L99" i="3" s="1"/>
  <c r="K100" i="3"/>
  <c r="L100" i="3" s="1"/>
  <c r="K101" i="3"/>
  <c r="L101" i="3" s="1"/>
  <c r="K102" i="3"/>
  <c r="L102" i="3" s="1"/>
  <c r="K103" i="3"/>
  <c r="L103" i="3" s="1"/>
  <c r="K104" i="3"/>
  <c r="L104" i="3" s="1"/>
  <c r="K105" i="3"/>
  <c r="L105" i="3" s="1"/>
  <c r="K106" i="3"/>
  <c r="L106" i="3" s="1"/>
  <c r="K107" i="3"/>
  <c r="L107" i="3" s="1"/>
  <c r="K108" i="3"/>
  <c r="L108" i="3" s="1"/>
  <c r="K109" i="3"/>
  <c r="L109" i="3" s="1"/>
  <c r="K110" i="3"/>
  <c r="L110" i="3" s="1"/>
  <c r="K111" i="3"/>
  <c r="L111" i="3" s="1"/>
  <c r="K112" i="3"/>
  <c r="L112" i="3" s="1"/>
  <c r="K113" i="3"/>
  <c r="L113" i="3" s="1"/>
  <c r="K114" i="3"/>
  <c r="L114" i="3" s="1"/>
  <c r="K115" i="3"/>
  <c r="L115" i="3" s="1"/>
  <c r="K116" i="3"/>
  <c r="L116" i="3" s="1"/>
  <c r="K117" i="3"/>
  <c r="L117" i="3" s="1"/>
  <c r="K118" i="3"/>
  <c r="L118" i="3" s="1"/>
  <c r="K119" i="3"/>
  <c r="L119" i="3" s="1"/>
  <c r="K120" i="3"/>
  <c r="L120" i="3" s="1"/>
  <c r="K121" i="3"/>
  <c r="L121" i="3" s="1"/>
  <c r="K122" i="3"/>
  <c r="L122" i="3" s="1"/>
  <c r="K123" i="3"/>
  <c r="L123" i="3" s="1"/>
  <c r="K124" i="3"/>
  <c r="L124" i="3" s="1"/>
  <c r="K125" i="3"/>
  <c r="L125" i="3" s="1"/>
  <c r="K126" i="3"/>
  <c r="L126" i="3" s="1"/>
  <c r="K127" i="3"/>
  <c r="L127" i="3" s="1"/>
  <c r="K128" i="3"/>
  <c r="L128" i="3" s="1"/>
  <c r="K129" i="3"/>
  <c r="L129" i="3" s="1"/>
  <c r="K130" i="3"/>
  <c r="L130" i="3" s="1"/>
  <c r="K131" i="3"/>
  <c r="L131" i="3" s="1"/>
  <c r="K132" i="3"/>
  <c r="L132" i="3" s="1"/>
  <c r="K133" i="3"/>
  <c r="L133" i="3" s="1"/>
  <c r="K134" i="3"/>
  <c r="L134" i="3" s="1"/>
  <c r="K135" i="3"/>
  <c r="L135" i="3" s="1"/>
  <c r="K70" i="3"/>
  <c r="L70" i="3" s="1"/>
  <c r="K71" i="3"/>
  <c r="L71" i="3" s="1"/>
  <c r="K72" i="3"/>
  <c r="L72" i="3" s="1"/>
  <c r="K73" i="3"/>
  <c r="L73" i="3" s="1"/>
  <c r="K74" i="3"/>
  <c r="L74" i="3" s="1"/>
  <c r="K75" i="3"/>
  <c r="L75" i="3" s="1"/>
  <c r="K76" i="3"/>
  <c r="L76" i="3" s="1"/>
  <c r="K77" i="3"/>
  <c r="L77" i="3"/>
  <c r="K78" i="3"/>
  <c r="L78" i="3" s="1"/>
  <c r="K79" i="3"/>
  <c r="L79" i="3" s="1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K62" i="3"/>
  <c r="L62" i="3" s="1"/>
  <c r="K63" i="3"/>
  <c r="L63" i="3" s="1"/>
  <c r="K64" i="3"/>
  <c r="L64" i="3" s="1"/>
  <c r="K65" i="3"/>
  <c r="L65" i="3" s="1"/>
  <c r="K66" i="3"/>
  <c r="L66" i="3" s="1"/>
  <c r="K67" i="3"/>
  <c r="L67" i="3" s="1"/>
  <c r="K68" i="3"/>
  <c r="L68" i="3" s="1"/>
  <c r="K69" i="3"/>
  <c r="L69" i="3" s="1"/>
  <c r="K61" i="3"/>
  <c r="L61" i="3" s="1"/>
  <c r="G61" i="3"/>
  <c r="G62" i="3"/>
  <c r="G63" i="3"/>
  <c r="G64" i="3"/>
  <c r="G65" i="3"/>
  <c r="G66" i="3"/>
  <c r="G67" i="3"/>
  <c r="G68" i="3"/>
  <c r="G69" i="3"/>
  <c r="G5" i="2"/>
  <c r="G4" i="2"/>
  <c r="F6" i="2"/>
  <c r="H6" i="2" s="1"/>
  <c r="M6" i="2" s="1"/>
  <c r="F5" i="2"/>
  <c r="H5" i="2" s="1"/>
  <c r="M5" i="2" s="1"/>
  <c r="F4" i="2"/>
  <c r="H4" i="2" s="1"/>
  <c r="M4" i="2" s="1"/>
  <c r="E4" i="2"/>
  <c r="E5" i="2"/>
  <c r="E6" i="2"/>
  <c r="E3" i="2"/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2" i="3"/>
  <c r="K48" i="3"/>
  <c r="L48" i="3" s="1"/>
  <c r="K49" i="3"/>
  <c r="L49" i="3" s="1"/>
  <c r="K50" i="3"/>
  <c r="L50" i="3" s="1"/>
  <c r="K51" i="3"/>
  <c r="L51" i="3" s="1"/>
  <c r="K52" i="3"/>
  <c r="L52" i="3" s="1"/>
  <c r="K53" i="3"/>
  <c r="L53" i="3" s="1"/>
  <c r="K54" i="3"/>
  <c r="L54" i="3" s="1"/>
  <c r="K55" i="3"/>
  <c r="L55" i="3" s="1"/>
  <c r="K56" i="3"/>
  <c r="L56" i="3" s="1"/>
  <c r="K57" i="3"/>
  <c r="L57" i="3" s="1"/>
  <c r="K58" i="3"/>
  <c r="L58" i="3" s="1"/>
  <c r="K59" i="3"/>
  <c r="L59" i="3" s="1"/>
  <c r="K60" i="3"/>
  <c r="L60" i="3" s="1"/>
  <c r="K47" i="3"/>
  <c r="L47" i="3" s="1"/>
  <c r="K46" i="3"/>
  <c r="L46" i="3" s="1"/>
  <c r="K16" i="3"/>
  <c r="L16" i="3" s="1"/>
  <c r="K17" i="3"/>
  <c r="L17" i="3"/>
  <c r="K18" i="3"/>
  <c r="L18" i="3" s="1"/>
  <c r="K19" i="3"/>
  <c r="L19" i="3"/>
  <c r="K20" i="3"/>
  <c r="L20" i="3" s="1"/>
  <c r="K21" i="3"/>
  <c r="L21" i="3"/>
  <c r="K22" i="3"/>
  <c r="L22" i="3" s="1"/>
  <c r="K23" i="3"/>
  <c r="L23" i="3"/>
  <c r="K24" i="3"/>
  <c r="L24" i="3" s="1"/>
  <c r="K25" i="3"/>
  <c r="L25" i="3"/>
  <c r="K26" i="3"/>
  <c r="L26" i="3" s="1"/>
  <c r="K27" i="3"/>
  <c r="L27" i="3"/>
  <c r="K28" i="3"/>
  <c r="L28" i="3" s="1"/>
  <c r="K29" i="3"/>
  <c r="L29" i="3"/>
  <c r="K30" i="3"/>
  <c r="L30" i="3" s="1"/>
  <c r="K31" i="3"/>
  <c r="L31" i="3"/>
  <c r="K32" i="3"/>
  <c r="L32" i="3" s="1"/>
  <c r="K33" i="3"/>
  <c r="L33" i="3"/>
  <c r="K34" i="3"/>
  <c r="L34" i="3" s="1"/>
  <c r="K35" i="3"/>
  <c r="L35" i="3"/>
  <c r="K36" i="3"/>
  <c r="L36" i="3" s="1"/>
  <c r="K37" i="3"/>
  <c r="L37" i="3"/>
  <c r="K38" i="3"/>
  <c r="L38" i="3" s="1"/>
  <c r="K39" i="3"/>
  <c r="L39" i="3"/>
  <c r="K40" i="3"/>
  <c r="L40" i="3" s="1"/>
  <c r="K41" i="3"/>
  <c r="L41" i="3"/>
  <c r="K42" i="3"/>
  <c r="L42" i="3" s="1"/>
  <c r="K43" i="3"/>
  <c r="L43" i="3"/>
  <c r="K44" i="3"/>
  <c r="L44" i="3" s="1"/>
  <c r="K45" i="3"/>
  <c r="L45" i="3"/>
  <c r="K15" i="3"/>
  <c r="L15" i="3" s="1"/>
  <c r="K14" i="3"/>
  <c r="L14" i="3"/>
  <c r="K13" i="3"/>
  <c r="L13" i="3" s="1"/>
  <c r="H2" i="2"/>
  <c r="M2" i="2" s="1"/>
  <c r="H3" i="2" l="1"/>
  <c r="M3" i="2" s="1"/>
  <c r="K3" i="3" l="1"/>
  <c r="L3" i="3" s="1"/>
  <c r="K4" i="3"/>
  <c r="L4" i="3" s="1"/>
  <c r="K5" i="3"/>
  <c r="L5" i="3" s="1"/>
  <c r="K6" i="3"/>
  <c r="L6" i="3" s="1"/>
  <c r="K7" i="3"/>
  <c r="L7" i="3" s="1"/>
  <c r="K8" i="3"/>
  <c r="L8" i="3" s="1"/>
  <c r="K9" i="3"/>
  <c r="L9" i="3" s="1"/>
  <c r="K10" i="3"/>
  <c r="L10" i="3" s="1"/>
  <c r="K11" i="3"/>
  <c r="L11" i="3" s="1"/>
  <c r="K12" i="3"/>
  <c r="L12" i="3" s="1"/>
  <c r="K2" i="3"/>
  <c r="L2" i="3" s="1"/>
  <c r="E2" i="2"/>
</calcChain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взять сцепку из дистанции</t>
        </r>
      </text>
    </commen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взять расчетную из дистанции</t>
        </r>
      </text>
    </comment>
    <comment ref="D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взять справочную из дистанции
</t>
        </r>
      </text>
    </comment>
    <comment ref="K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формула</t>
        </r>
      </text>
    </comment>
    <comment ref="L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формула</t>
        </r>
      </text>
    </comment>
  </commentList>
</comments>
</file>

<file path=xl/sharedStrings.xml><?xml version="1.0" encoding="utf-8"?>
<sst xmlns="http://schemas.openxmlformats.org/spreadsheetml/2006/main" count="2306" uniqueCount="659">
  <si>
    <t>больше 12</t>
  </si>
  <si>
    <t>меньше 5</t>
  </si>
  <si>
    <t>Штраф в очках</t>
  </si>
  <si>
    <t>3 круга</t>
  </si>
  <si>
    <t>4 круга</t>
  </si>
  <si>
    <t>5 кругов</t>
  </si>
  <si>
    <t>6 кругов</t>
  </si>
  <si>
    <t>7 кругов</t>
  </si>
  <si>
    <t>8 кругов</t>
  </si>
  <si>
    <t>9 кругов</t>
  </si>
  <si>
    <t>10 кругов</t>
  </si>
  <si>
    <t>Сложность</t>
  </si>
  <si>
    <t>Длина, км</t>
  </si>
  <si>
    <t>Набор высоты, м</t>
  </si>
  <si>
    <t xml:space="preserve"> = Х + У / 100</t>
  </si>
  <si>
    <t>Х</t>
  </si>
  <si>
    <t>У</t>
  </si>
  <si>
    <t xml:space="preserve"> 11 - 12 </t>
  </si>
  <si>
    <t xml:space="preserve"> 9 - 10</t>
  </si>
  <si>
    <t xml:space="preserve"> 7 - 8 </t>
  </si>
  <si>
    <t xml:space="preserve"> 5 - 6 </t>
  </si>
  <si>
    <t>Штраф за автономность</t>
  </si>
  <si>
    <t>2 круга</t>
  </si>
  <si>
    <t>11 кругов и больше</t>
  </si>
  <si>
    <t>Автономность</t>
  </si>
  <si>
    <t>Коэф-т автономности</t>
  </si>
  <si>
    <t>Кол-во кругов</t>
  </si>
  <si>
    <t>№</t>
  </si>
  <si>
    <t>дата</t>
  </si>
  <si>
    <t>название дистанции</t>
  </si>
  <si>
    <t>название гонки</t>
  </si>
  <si>
    <t>длина</t>
  </si>
  <si>
    <t>набор высоты</t>
  </si>
  <si>
    <t>круги</t>
  </si>
  <si>
    <t>ПП</t>
  </si>
  <si>
    <t xml:space="preserve"> = Сложность разделить на кол-во пунков питания (ПП)</t>
  </si>
  <si>
    <t>сложность</t>
  </si>
  <si>
    <t>штраф круги</t>
  </si>
  <si>
    <t>штраф пп</t>
  </si>
  <si>
    <t>Итог ОЧКИ</t>
  </si>
  <si>
    <t>Зима минус 100</t>
  </si>
  <si>
    <t>Трейл 50</t>
  </si>
  <si>
    <t>Служебн 1 - где</t>
  </si>
  <si>
    <t>очки</t>
  </si>
  <si>
    <t>фамилия</t>
  </si>
  <si>
    <t>имя</t>
  </si>
  <si>
    <t>пол</t>
  </si>
  <si>
    <t>к-во по полу</t>
  </si>
  <si>
    <t>где (служубн 1)</t>
  </si>
  <si>
    <t>ж</t>
  </si>
  <si>
    <t>место</t>
  </si>
  <si>
    <t>Штраф за круги</t>
  </si>
  <si>
    <t>Итог ОЧКИ дистанции = Сложность МИНУС штраф за автономность МИНУС штраф за круги</t>
  </si>
  <si>
    <r>
      <rPr>
        <b/>
        <sz val="11"/>
        <color theme="1"/>
        <rFont val="Calibri"/>
        <family val="2"/>
        <charset val="204"/>
        <scheme val="minor"/>
      </rPr>
      <t xml:space="preserve">Формула личного рез-та дистанции </t>
    </r>
    <r>
      <rPr>
        <sz val="11"/>
        <color theme="1"/>
        <rFont val="Calibri"/>
        <family val="2"/>
        <charset val="204"/>
        <scheme val="minor"/>
      </rPr>
      <t>= 100 - ((место участника в итоговом протоколе-1)/количество стартовавших) × 100.</t>
    </r>
  </si>
  <si>
    <r>
      <rPr>
        <b/>
        <sz val="11"/>
        <color theme="1"/>
        <rFont val="Calibri"/>
        <family val="2"/>
        <charset val="204"/>
        <scheme val="minor"/>
      </rPr>
      <t>Формула личного результата за соревнования</t>
    </r>
    <r>
      <rPr>
        <sz val="11"/>
        <color theme="1"/>
        <rFont val="Calibri"/>
        <family val="2"/>
        <charset val="204"/>
        <scheme val="minor"/>
      </rPr>
      <t xml:space="preserve"> = Квадратный корень ( Итог ОЧКИ за дистанцию) умножить на личный результат</t>
    </r>
  </si>
  <si>
    <t>кол-во стартов. Ж.</t>
  </si>
  <si>
    <t>кол-во стартов. М.</t>
  </si>
  <si>
    <t>личный рез-т дистанции</t>
  </si>
  <si>
    <t>личный рез-т соревнований</t>
  </si>
  <si>
    <t>Трейл 100</t>
  </si>
  <si>
    <t>Скирук</t>
  </si>
  <si>
    <t>Юлия</t>
  </si>
  <si>
    <t>Белинская</t>
  </si>
  <si>
    <t>Галина</t>
  </si>
  <si>
    <t>Обухова</t>
  </si>
  <si>
    <t>Екатерина</t>
  </si>
  <si>
    <t>Куцун</t>
  </si>
  <si>
    <t>Надежда</t>
  </si>
  <si>
    <t>Михно</t>
  </si>
  <si>
    <t>Алла</t>
  </si>
  <si>
    <t>Радчук</t>
  </si>
  <si>
    <t>Алеся</t>
  </si>
  <si>
    <t>Янович</t>
  </si>
  <si>
    <t>Лена</t>
  </si>
  <si>
    <t>Кордунская</t>
  </si>
  <si>
    <t>Чернель</t>
  </si>
  <si>
    <t>Татьяна</t>
  </si>
  <si>
    <t>Арловская</t>
  </si>
  <si>
    <t>Кристина</t>
  </si>
  <si>
    <t>Литвинка</t>
  </si>
  <si>
    <t>Нина</t>
  </si>
  <si>
    <t>Зима минус 100, Трейл 50</t>
  </si>
  <si>
    <t>Евсюченя</t>
  </si>
  <si>
    <t>Александр</t>
  </si>
  <si>
    <t>Некрасов</t>
  </si>
  <si>
    <t>Василий</t>
  </si>
  <si>
    <t>Березовский</t>
  </si>
  <si>
    <t>Андрей</t>
  </si>
  <si>
    <t>Сидоревич</t>
  </si>
  <si>
    <t>Скуратович</t>
  </si>
  <si>
    <t>Антон</t>
  </si>
  <si>
    <t>Бабицкий</t>
  </si>
  <si>
    <t>Кирилл</t>
  </si>
  <si>
    <t>Лисовский</t>
  </si>
  <si>
    <t>Павел</t>
  </si>
  <si>
    <t>Коровец</t>
  </si>
  <si>
    <t>Богдан</t>
  </si>
  <si>
    <t>Крисенков</t>
  </si>
  <si>
    <t>Алексей</t>
  </si>
  <si>
    <t>Рачковский</t>
  </si>
  <si>
    <t>Сергей</t>
  </si>
  <si>
    <t>Виктор</t>
  </si>
  <si>
    <t>Тюев</t>
  </si>
  <si>
    <t>Даниил</t>
  </si>
  <si>
    <t>Лавник</t>
  </si>
  <si>
    <t>Игорь</t>
  </si>
  <si>
    <t>Грек</t>
  </si>
  <si>
    <t>Илья</t>
  </si>
  <si>
    <t>Поцелуев</t>
  </si>
  <si>
    <t>Малалетников</t>
  </si>
  <si>
    <t>Храмов</t>
  </si>
  <si>
    <t>Мурашов</t>
  </si>
  <si>
    <t>Владимир</t>
  </si>
  <si>
    <t>Быков</t>
  </si>
  <si>
    <t>Борис</t>
  </si>
  <si>
    <t>Иванчик</t>
  </si>
  <si>
    <t>Леверовский</t>
  </si>
  <si>
    <t>Чичин</t>
  </si>
  <si>
    <t>Юрий</t>
  </si>
  <si>
    <t>Бачища</t>
  </si>
  <si>
    <t>Николай</t>
  </si>
  <si>
    <t>Кузьмич</t>
  </si>
  <si>
    <t>Дмитрий</t>
  </si>
  <si>
    <t>Лялеко</t>
  </si>
  <si>
    <t>Лучкин</t>
  </si>
  <si>
    <t>Олег</t>
  </si>
  <si>
    <t>Занько</t>
  </si>
  <si>
    <t>Печёнов</t>
  </si>
  <si>
    <t>Георгий</t>
  </si>
  <si>
    <t>Ананич</t>
  </si>
  <si>
    <t>Катонов</t>
  </si>
  <si>
    <t>Медвецкий</t>
  </si>
  <si>
    <t>Денис</t>
  </si>
  <si>
    <t>Малаховский</t>
  </si>
  <si>
    <t>г.р.</t>
  </si>
  <si>
    <t>м</t>
  </si>
  <si>
    <t>Зима минус 100, Трейл 100</t>
  </si>
  <si>
    <t>Суховерхая</t>
  </si>
  <si>
    <t>Пивень</t>
  </si>
  <si>
    <t>Исаев</t>
  </si>
  <si>
    <t>Синица</t>
  </si>
  <si>
    <t>Лысенко</t>
  </si>
  <si>
    <t>Борисевич</t>
  </si>
  <si>
    <t>Леонид</t>
  </si>
  <si>
    <t>Подрез</t>
  </si>
  <si>
    <t>Ярослав</t>
  </si>
  <si>
    <t>Селютин</t>
  </si>
  <si>
    <t>Фенченко</t>
  </si>
  <si>
    <t>Харитонов</t>
  </si>
  <si>
    <t>Иван</t>
  </si>
  <si>
    <t>Лесковец</t>
  </si>
  <si>
    <t>Нестерович</t>
  </si>
  <si>
    <t>Сорокин</t>
  </si>
  <si>
    <t>Маркевич</t>
  </si>
  <si>
    <t>Олин</t>
  </si>
  <si>
    <t>Названия строк</t>
  </si>
  <si>
    <t>(пусто)</t>
  </si>
  <si>
    <t>Общий итог</t>
  </si>
  <si>
    <t>Ф+И (служебн 2)</t>
  </si>
  <si>
    <t>ФИ (служебн 3)</t>
  </si>
  <si>
    <t>Скирук Юлия</t>
  </si>
  <si>
    <t>Белинская Галина</t>
  </si>
  <si>
    <t>Обухова Екатерина</t>
  </si>
  <si>
    <t>Куцун Надежда</t>
  </si>
  <si>
    <t>Михно Алла</t>
  </si>
  <si>
    <t>Радчук Алеся</t>
  </si>
  <si>
    <t>Янович Лена</t>
  </si>
  <si>
    <t>Кордунская Екатерина</t>
  </si>
  <si>
    <t>Чернель Татьяна</t>
  </si>
  <si>
    <t>Арловская Кристина</t>
  </si>
  <si>
    <t>Литвинка Нина</t>
  </si>
  <si>
    <t>Евсюченя Александр</t>
  </si>
  <si>
    <t>Некрасов Василий</t>
  </si>
  <si>
    <t>Березовский Андрей</t>
  </si>
  <si>
    <t>Сидоревич Александр</t>
  </si>
  <si>
    <t>Скуратович Антон</t>
  </si>
  <si>
    <t>Бабицкий Кирилл</t>
  </si>
  <si>
    <t>Лисовский Павел</t>
  </si>
  <si>
    <t>Коровец Богдан</t>
  </si>
  <si>
    <t>Крисенков Алексей</t>
  </si>
  <si>
    <t>Рачковский Сергей</t>
  </si>
  <si>
    <t>Лисовский Виктор</t>
  </si>
  <si>
    <t>Тюев Даниил</t>
  </si>
  <si>
    <t>Лавник Игорь</t>
  </si>
  <si>
    <t>Грек Илья</t>
  </si>
  <si>
    <t>Поцелуев Сергей</t>
  </si>
  <si>
    <t>Малалетников Павел</t>
  </si>
  <si>
    <t>Храмов Антон</t>
  </si>
  <si>
    <t>Мурашов Владимир</t>
  </si>
  <si>
    <t>Быков Владимир</t>
  </si>
  <si>
    <t>Михно Борис</t>
  </si>
  <si>
    <t>Иванчик Александр</t>
  </si>
  <si>
    <t>Леверовский Александр</t>
  </si>
  <si>
    <t>Чичин Юрий</t>
  </si>
  <si>
    <t>Бачища Николай</t>
  </si>
  <si>
    <t>Кузьмич Дмитрий</t>
  </si>
  <si>
    <t>Лялеко Сергей</t>
  </si>
  <si>
    <t>Лучкин Олег</t>
  </si>
  <si>
    <t>Занько Юрий</t>
  </si>
  <si>
    <t>Печёнов Георгий</t>
  </si>
  <si>
    <t>Ананич Александр</t>
  </si>
  <si>
    <t>Катонов Василий</t>
  </si>
  <si>
    <t>Медвецкий Денис</t>
  </si>
  <si>
    <t>Малаховский Александр</t>
  </si>
  <si>
    <t>Суховерхая Татьяна</t>
  </si>
  <si>
    <t>Пивень Андрей</t>
  </si>
  <si>
    <t>Исаев Антон</t>
  </si>
  <si>
    <t>Синица Кирилл</t>
  </si>
  <si>
    <t>Лысенко Павел</t>
  </si>
  <si>
    <t>Борисевич Леонид</t>
  </si>
  <si>
    <t>Подрез Ярослав</t>
  </si>
  <si>
    <t>Селютин Владимир</t>
  </si>
  <si>
    <t>Фенченко Алексей</t>
  </si>
  <si>
    <t>Харитонов Иван</t>
  </si>
  <si>
    <t>Лесковец Александр</t>
  </si>
  <si>
    <t>Нестерович Сергей</t>
  </si>
  <si>
    <t>Сорокин Денис</t>
  </si>
  <si>
    <t>Маркевич Денис</t>
  </si>
  <si>
    <t>Олин Денис</t>
  </si>
  <si>
    <t>(Все)</t>
  </si>
  <si>
    <t>Сумма по полю личный рез-т соревнований</t>
  </si>
  <si>
    <t>Названия столбцов</t>
  </si>
  <si>
    <t xml:space="preserve">Жук-трейл # 4 Минское Море </t>
  </si>
  <si>
    <t>Трейл 25</t>
  </si>
  <si>
    <t>Трейл 16</t>
  </si>
  <si>
    <t>Трейл 8</t>
  </si>
  <si>
    <t>Гилевич</t>
  </si>
  <si>
    <t>Диана</t>
  </si>
  <si>
    <t>Belaya</t>
  </si>
  <si>
    <t>Yuliya</t>
  </si>
  <si>
    <t>Голубева</t>
  </si>
  <si>
    <t>Елена</t>
  </si>
  <si>
    <t>Литвинская</t>
  </si>
  <si>
    <t>Людмила</t>
  </si>
  <si>
    <t>Василевич</t>
  </si>
  <si>
    <t>Валентина</t>
  </si>
  <si>
    <t>Mikhno</t>
  </si>
  <si>
    <t>Ala</t>
  </si>
  <si>
    <t>Гилевич Диана</t>
  </si>
  <si>
    <t>Гилевич Кристина</t>
  </si>
  <si>
    <t>Belaya Yuliya</t>
  </si>
  <si>
    <t>Голубева Елена</t>
  </si>
  <si>
    <t>Литвинская Людмила</t>
  </si>
  <si>
    <t>Василевич Валентина</t>
  </si>
  <si>
    <t>Mikhno Ala</t>
  </si>
  <si>
    <t>Жук-трейл # 4 Минское Море , Трейл 25</t>
  </si>
  <si>
    <t>Михалкин</t>
  </si>
  <si>
    <t>Сердитов</t>
  </si>
  <si>
    <t>Вадим</t>
  </si>
  <si>
    <t>Hodan</t>
  </si>
  <si>
    <t>Alexandr</t>
  </si>
  <si>
    <t>Леонов</t>
  </si>
  <si>
    <t>Вагин</t>
  </si>
  <si>
    <t>Журавлёв</t>
  </si>
  <si>
    <t>Ласюк</t>
  </si>
  <si>
    <t>Овсиюк</t>
  </si>
  <si>
    <t>BERAZOUSKI</t>
  </si>
  <si>
    <t>Andrei</t>
  </si>
  <si>
    <t>Skuratovich</t>
  </si>
  <si>
    <t>Anton</t>
  </si>
  <si>
    <t>Salodkin</t>
  </si>
  <si>
    <t>Siarhei</t>
  </si>
  <si>
    <t>Молочко</t>
  </si>
  <si>
    <t>Лукашенок</t>
  </si>
  <si>
    <t>Ермохин</t>
  </si>
  <si>
    <t>Максим</t>
  </si>
  <si>
    <t>Камышкайло</t>
  </si>
  <si>
    <t>Анатолий</t>
  </si>
  <si>
    <t>Филитарин</t>
  </si>
  <si>
    <t>Тихонов</t>
  </si>
  <si>
    <t>Astapavets</t>
  </si>
  <si>
    <t>Yauheni</t>
  </si>
  <si>
    <t>Тривашкевич</t>
  </si>
  <si>
    <t>Евгений</t>
  </si>
  <si>
    <t>Astapau</t>
  </si>
  <si>
    <t>Uladzimir</t>
  </si>
  <si>
    <t>Дельянов</t>
  </si>
  <si>
    <t>Одиссей</t>
  </si>
  <si>
    <t>Arlouski</t>
  </si>
  <si>
    <t>Pavel</t>
  </si>
  <si>
    <t>Попадюк</t>
  </si>
  <si>
    <t>Таран</t>
  </si>
  <si>
    <t>Виталий</t>
  </si>
  <si>
    <t>Alexeev</t>
  </si>
  <si>
    <t>Alexey</t>
  </si>
  <si>
    <t>Шклярик</t>
  </si>
  <si>
    <t>Бокша</t>
  </si>
  <si>
    <t>Svechnikau</t>
  </si>
  <si>
    <t>Львовский</t>
  </si>
  <si>
    <t>Марчук</t>
  </si>
  <si>
    <t>Веремейчик</t>
  </si>
  <si>
    <t>Зданович</t>
  </si>
  <si>
    <t>Федорович</t>
  </si>
  <si>
    <t>Заяц</t>
  </si>
  <si>
    <t>Славинский</t>
  </si>
  <si>
    <t>Симонов</t>
  </si>
  <si>
    <t>Драгун</t>
  </si>
  <si>
    <t>Кожемякин</t>
  </si>
  <si>
    <t>Селиванов</t>
  </si>
  <si>
    <t>Алексавндр</t>
  </si>
  <si>
    <t>Писаренко</t>
  </si>
  <si>
    <t>Глушаков</t>
  </si>
  <si>
    <t>Кожан</t>
  </si>
  <si>
    <t>Михаил</t>
  </si>
  <si>
    <t>Илатовский</t>
  </si>
  <si>
    <t>Дегтярев</t>
  </si>
  <si>
    <t>Брытько</t>
  </si>
  <si>
    <t>Роман</t>
  </si>
  <si>
    <t>Кохан</t>
  </si>
  <si>
    <t>Shepetko</t>
  </si>
  <si>
    <t>Sergey</t>
  </si>
  <si>
    <t>Ермак</t>
  </si>
  <si>
    <t>Шило</t>
  </si>
  <si>
    <t>Руслан</t>
  </si>
  <si>
    <t>Shapelevich</t>
  </si>
  <si>
    <t>Maxim</t>
  </si>
  <si>
    <t>Якубовский</t>
  </si>
  <si>
    <t>Zhuchkov</t>
  </si>
  <si>
    <t>Aleksei</t>
  </si>
  <si>
    <t>Иолтуховский</t>
  </si>
  <si>
    <t>Владислав</t>
  </si>
  <si>
    <t>Herzen</t>
  </si>
  <si>
    <t>Andrey</t>
  </si>
  <si>
    <t>Barys</t>
  </si>
  <si>
    <t>Михалкин Сергей</t>
  </si>
  <si>
    <t>Сердитов Вадим</t>
  </si>
  <si>
    <t>Hodan Alexandr</t>
  </si>
  <si>
    <t>Леонов Иван</t>
  </si>
  <si>
    <t>Вагин Андрей</t>
  </si>
  <si>
    <t>Журавлёв Андрей</t>
  </si>
  <si>
    <t>Ласюк Юрий</t>
  </si>
  <si>
    <t>Овсиюк Богдан</t>
  </si>
  <si>
    <t>BERAZOUSKI Andrei</t>
  </si>
  <si>
    <t>Skuratovich Anton</t>
  </si>
  <si>
    <t>Salodkin Siarhei</t>
  </si>
  <si>
    <t>Молочко Александр</t>
  </si>
  <si>
    <t>Лукашенок Алексей</t>
  </si>
  <si>
    <t>Ермохин Максим</t>
  </si>
  <si>
    <t>Камышкайло Анатолий</t>
  </si>
  <si>
    <t>Филитарин Дмитрий</t>
  </si>
  <si>
    <t>Тихонов Василий</t>
  </si>
  <si>
    <t>Astapavets Yauheni</t>
  </si>
  <si>
    <t>Тривашкевич Евгений</t>
  </si>
  <si>
    <t>Astapau Uladzimir</t>
  </si>
  <si>
    <t>Дельянов Одиссей</t>
  </si>
  <si>
    <t>Arlouski Pavel</t>
  </si>
  <si>
    <t>Попадюк Игорь</t>
  </si>
  <si>
    <t>Таран Виталий</t>
  </si>
  <si>
    <t>Alexeev Alexey</t>
  </si>
  <si>
    <t>Шклярик Олег</t>
  </si>
  <si>
    <t>Бокша Сергей</t>
  </si>
  <si>
    <t>Svechnikau Anton</t>
  </si>
  <si>
    <t>Львовский Андрей</t>
  </si>
  <si>
    <t>Марчук Александр</t>
  </si>
  <si>
    <t>Веремейчик Юрий</t>
  </si>
  <si>
    <t>Зданович Андрей</t>
  </si>
  <si>
    <t>Федорович Николай</t>
  </si>
  <si>
    <t>Заяц Александр</t>
  </si>
  <si>
    <t>Славинский Дмитрий</t>
  </si>
  <si>
    <t>Симонов Вадим</t>
  </si>
  <si>
    <t>Драгун Борис</t>
  </si>
  <si>
    <t>Кожемякин Владимир</t>
  </si>
  <si>
    <t>Селиванов Алексавндр</t>
  </si>
  <si>
    <t>Писаренко Андрей</t>
  </si>
  <si>
    <t>Глушаков Сергей</t>
  </si>
  <si>
    <t>Кожан Михаил</t>
  </si>
  <si>
    <t>Илатовский Дмитрий</t>
  </si>
  <si>
    <t>Дегтярев Сергей</t>
  </si>
  <si>
    <t>Брытько Роман</t>
  </si>
  <si>
    <t>Кохан Виталий</t>
  </si>
  <si>
    <t>Shepetko Sergey</t>
  </si>
  <si>
    <t>Ермак Алексей</t>
  </si>
  <si>
    <t>Шило Руслан</t>
  </si>
  <si>
    <t>Shapelevich Maxim</t>
  </si>
  <si>
    <t>Якубовский Игорь</t>
  </si>
  <si>
    <t>Zhuchkov Aleksei</t>
  </si>
  <si>
    <t>Иолтуховский Владислав</t>
  </si>
  <si>
    <t>Herzen Andrey</t>
  </si>
  <si>
    <t>Mikhno Barys</t>
  </si>
  <si>
    <t>Стасевич</t>
  </si>
  <si>
    <t>Волков</t>
  </si>
  <si>
    <t>Захаркин</t>
  </si>
  <si>
    <t>Чеботаев</t>
  </si>
  <si>
    <t>Бузо</t>
  </si>
  <si>
    <t>Михнюк</t>
  </si>
  <si>
    <t>Нечаев</t>
  </si>
  <si>
    <t>Пузаревский</t>
  </si>
  <si>
    <t>Лойко</t>
  </si>
  <si>
    <t>Зеленко</t>
  </si>
  <si>
    <t>Юкевич</t>
  </si>
  <si>
    <t>Павленко</t>
  </si>
  <si>
    <t>Слободько</t>
  </si>
  <si>
    <t>Бунос</t>
  </si>
  <si>
    <t>Savich</t>
  </si>
  <si>
    <t>Evgeny</t>
  </si>
  <si>
    <t>верещако</t>
  </si>
  <si>
    <t>Искорцев</t>
  </si>
  <si>
    <t>Игнатович</t>
  </si>
  <si>
    <t>Ролдугин</t>
  </si>
  <si>
    <t>Ладеев</t>
  </si>
  <si>
    <t>Лукьянов</t>
  </si>
  <si>
    <t>Zhydovich</t>
  </si>
  <si>
    <t>Vadzim</t>
  </si>
  <si>
    <t>Ярмончик</t>
  </si>
  <si>
    <t>Скляр</t>
  </si>
  <si>
    <t>Пугач</t>
  </si>
  <si>
    <t>Зайчук</t>
  </si>
  <si>
    <t>Хацкевич</t>
  </si>
  <si>
    <t>Мертенс</t>
  </si>
  <si>
    <t>Миканович</t>
  </si>
  <si>
    <t>Pankavets</t>
  </si>
  <si>
    <t>Mikalai</t>
  </si>
  <si>
    <t>Лопатик</t>
  </si>
  <si>
    <t>Стельмах</t>
  </si>
  <si>
    <t>Никрашевич</t>
  </si>
  <si>
    <t>Казарин</t>
  </si>
  <si>
    <t>Коляда</t>
  </si>
  <si>
    <t>Горшков</t>
  </si>
  <si>
    <t>Gerasevich</t>
  </si>
  <si>
    <t>Maksim</t>
  </si>
  <si>
    <t>Аржаников</t>
  </si>
  <si>
    <t>Кузьменок</t>
  </si>
  <si>
    <t>Якимченко</t>
  </si>
  <si>
    <t>Стасевич Александр</t>
  </si>
  <si>
    <t>Волков Николай</t>
  </si>
  <si>
    <t>Захаркин Сергей</t>
  </si>
  <si>
    <t>Чеботаев Сергей</t>
  </si>
  <si>
    <t>Бузо Александр</t>
  </si>
  <si>
    <t>Михнюк Виктор</t>
  </si>
  <si>
    <t>Нечаев Владимир</t>
  </si>
  <si>
    <t>Пузаревский Роман</t>
  </si>
  <si>
    <t>Лойко Сергей</t>
  </si>
  <si>
    <t>Зеленко Дмитрий</t>
  </si>
  <si>
    <t>Юкевич Александр</t>
  </si>
  <si>
    <t>Павленко Юрий</t>
  </si>
  <si>
    <t>Слободько Дмитрий</t>
  </si>
  <si>
    <t>Бунос Анатолий</t>
  </si>
  <si>
    <t>Savich Evgeny</t>
  </si>
  <si>
    <t>верещако Павел</t>
  </si>
  <si>
    <t>Искорцев Алексей</t>
  </si>
  <si>
    <t>Игнатович Александр</t>
  </si>
  <si>
    <t>Ролдугин Михаил</t>
  </si>
  <si>
    <t>Ладеев Дмитрий</t>
  </si>
  <si>
    <t>Лукьянов Александр</t>
  </si>
  <si>
    <t>Zhydovich Vadzim</t>
  </si>
  <si>
    <t>Ярмончик Игорь</t>
  </si>
  <si>
    <t>Скляр Антон</t>
  </si>
  <si>
    <t>Пугач Вадим</t>
  </si>
  <si>
    <t>Зайчук Кирилл</t>
  </si>
  <si>
    <t>Хацкевич Дмитрий</t>
  </si>
  <si>
    <t>Мертенс Андрей</t>
  </si>
  <si>
    <t>Миканович Антон</t>
  </si>
  <si>
    <t>Pankavets Mikalai</t>
  </si>
  <si>
    <t>Лопатик Юрий</t>
  </si>
  <si>
    <t>Стельмах Юрий</t>
  </si>
  <si>
    <t>Никрашевич Сергей</t>
  </si>
  <si>
    <t>Казарин Дмитрий</t>
  </si>
  <si>
    <t>Коляда Юрий</t>
  </si>
  <si>
    <t>Горшков Игорь</t>
  </si>
  <si>
    <t>Gerasevich Maksim</t>
  </si>
  <si>
    <t>Аржаников Евгений</t>
  </si>
  <si>
    <t>Кузьменок Денис</t>
  </si>
  <si>
    <t>Якимченко Анатолий</t>
  </si>
  <si>
    <t>?</t>
  </si>
  <si>
    <t>Жук-трейл # 4 Минское Море , Трейл 16</t>
  </si>
  <si>
    <t>Милинкевич</t>
  </si>
  <si>
    <t>Казакевич</t>
  </si>
  <si>
    <t>Ирина</t>
  </si>
  <si>
    <t>Журавлёва</t>
  </si>
  <si>
    <t>Оксана</t>
  </si>
  <si>
    <t>Танасейчук</t>
  </si>
  <si>
    <t>Анна</t>
  </si>
  <si>
    <t>Пухаева</t>
  </si>
  <si>
    <t>Светлана</t>
  </si>
  <si>
    <t>Ямбушева</t>
  </si>
  <si>
    <t>Катерина</t>
  </si>
  <si>
    <t>Едомская</t>
  </si>
  <si>
    <t>Вольга</t>
  </si>
  <si>
    <t>Сикорская</t>
  </si>
  <si>
    <t>Настя</t>
  </si>
  <si>
    <t>Невмержицкая</t>
  </si>
  <si>
    <t>Taranko</t>
  </si>
  <si>
    <t>Marta</t>
  </si>
  <si>
    <t>Григорьева</t>
  </si>
  <si>
    <t>Чеботаева</t>
  </si>
  <si>
    <t>Валерия</t>
  </si>
  <si>
    <t>Малаховская</t>
  </si>
  <si>
    <t>Булеева</t>
  </si>
  <si>
    <t>Наталья</t>
  </si>
  <si>
    <t>Lipnitskaya</t>
  </si>
  <si>
    <t>Victoria</t>
  </si>
  <si>
    <t>Грейд</t>
  </si>
  <si>
    <t>Hrynko</t>
  </si>
  <si>
    <t>Nastassia</t>
  </si>
  <si>
    <t>Трубкина</t>
  </si>
  <si>
    <t>Инна</t>
  </si>
  <si>
    <t>Сильченко</t>
  </si>
  <si>
    <t>Мурашкина</t>
  </si>
  <si>
    <t>Туровец</t>
  </si>
  <si>
    <t>Ольга</t>
  </si>
  <si>
    <t>Вдовиченко</t>
  </si>
  <si>
    <t>Петкевич</t>
  </si>
  <si>
    <t>Лилия</t>
  </si>
  <si>
    <t>Милинкевич Елена</t>
  </si>
  <si>
    <t>Казакевич Ирина</t>
  </si>
  <si>
    <t>Журавлёва Оксана</t>
  </si>
  <si>
    <t>Танасейчук Анна</t>
  </si>
  <si>
    <t>Пухаева Светлана</t>
  </si>
  <si>
    <t>Ямбушева Катерина</t>
  </si>
  <si>
    <t>Едомская Вольга</t>
  </si>
  <si>
    <t>Сикорская Настя</t>
  </si>
  <si>
    <t>Невмержицкая Анна</t>
  </si>
  <si>
    <t>Taranko Marta</t>
  </si>
  <si>
    <t>Григорьева Светлана</t>
  </si>
  <si>
    <t>Чеботаева Валерия</t>
  </si>
  <si>
    <t>Малаховская Татьяна</t>
  </si>
  <si>
    <t>Булеева Наталья</t>
  </si>
  <si>
    <t>Lipnitskaya Victoria</t>
  </si>
  <si>
    <t>Грейд Юлия</t>
  </si>
  <si>
    <t>Hrynko Nastassia</t>
  </si>
  <si>
    <t>Трубкина Инна</t>
  </si>
  <si>
    <t>Сильченко Наталья</t>
  </si>
  <si>
    <t>Мурашкина Галина</t>
  </si>
  <si>
    <t>Туровец Ольга</t>
  </si>
  <si>
    <t>Вдовиченко Ирина</t>
  </si>
  <si>
    <t>Петкевич Лилия</t>
  </si>
  <si>
    <t>Пехтерева</t>
  </si>
  <si>
    <t>Черкас</t>
  </si>
  <si>
    <t>Александра</t>
  </si>
  <si>
    <t>Khloptseva</t>
  </si>
  <si>
    <t>Inga</t>
  </si>
  <si>
    <t>Чеснокова</t>
  </si>
  <si>
    <t>Шаповалова</t>
  </si>
  <si>
    <t>Полякова</t>
  </si>
  <si>
    <t>Жданович</t>
  </si>
  <si>
    <t>Grib</t>
  </si>
  <si>
    <t>Ekaterina</t>
  </si>
  <si>
    <t>Малышко</t>
  </si>
  <si>
    <t>Коновалова</t>
  </si>
  <si>
    <t>Широкова</t>
  </si>
  <si>
    <t>Анастасия</t>
  </si>
  <si>
    <t>Селищева</t>
  </si>
  <si>
    <t>Жучина</t>
  </si>
  <si>
    <t>Кукобникова</t>
  </si>
  <si>
    <t>Вита</t>
  </si>
  <si>
    <t>Белоцкая</t>
  </si>
  <si>
    <t>Гладкова</t>
  </si>
  <si>
    <t>Когалёнок</t>
  </si>
  <si>
    <t>Шкрабо</t>
  </si>
  <si>
    <t>Kruglova</t>
  </si>
  <si>
    <t>Aleksandra</t>
  </si>
  <si>
    <t>Ладутько</t>
  </si>
  <si>
    <t>Федченко</t>
  </si>
  <si>
    <t>Ярослава</t>
  </si>
  <si>
    <t>Лабунская</t>
  </si>
  <si>
    <t>Клауч</t>
  </si>
  <si>
    <t>Жук-трейл # 4 Минское Море , Трейл 8</t>
  </si>
  <si>
    <t>Пехтерева Татьяна</t>
  </si>
  <si>
    <t>Черкас Александра</t>
  </si>
  <si>
    <t>Khloptseva Inga</t>
  </si>
  <si>
    <t>Чеснокова Надежда</t>
  </si>
  <si>
    <t>Шаповалова Ирина</t>
  </si>
  <si>
    <t>Полякова Анна</t>
  </si>
  <si>
    <t>Жданович Александра</t>
  </si>
  <si>
    <t>Grib Ekaterina</t>
  </si>
  <si>
    <t>Малышко Татьяна</t>
  </si>
  <si>
    <t>Коновалова Елена</t>
  </si>
  <si>
    <t>Широкова Анастасия</t>
  </si>
  <si>
    <t>Селищева Ирина</t>
  </si>
  <si>
    <t>Жучина Катерина</t>
  </si>
  <si>
    <t>Кукобникова Вита</t>
  </si>
  <si>
    <t>Зеленко Диана</t>
  </si>
  <si>
    <t>Белоцкая Елена</t>
  </si>
  <si>
    <t>Гладкова Анна</t>
  </si>
  <si>
    <t>Когалёнок Елена</t>
  </si>
  <si>
    <t>Шкрабо Ольга</t>
  </si>
  <si>
    <t>Kruglova Aleksandra</t>
  </si>
  <si>
    <t>Ладутько Наталья</t>
  </si>
  <si>
    <t>Федченко Ярослава</t>
  </si>
  <si>
    <t>Лабунская Ирина</t>
  </si>
  <si>
    <t>Клауч Екатерина</t>
  </si>
  <si>
    <t>Гидлевский</t>
  </si>
  <si>
    <t>Шипунов</t>
  </si>
  <si>
    <t>Хорошавин</t>
  </si>
  <si>
    <t>Вячеслав</t>
  </si>
  <si>
    <t>Жучин</t>
  </si>
  <si>
    <t>Католиков</t>
  </si>
  <si>
    <t>Симогостицкий</t>
  </si>
  <si>
    <t>Мацко</t>
  </si>
  <si>
    <t>Потапов</t>
  </si>
  <si>
    <t>Григорович</t>
  </si>
  <si>
    <t>Makarski</t>
  </si>
  <si>
    <t>Сухобаевский</t>
  </si>
  <si>
    <t>Володько</t>
  </si>
  <si>
    <t>Королёв</t>
  </si>
  <si>
    <t>Барсумян</t>
  </si>
  <si>
    <t>Артур</t>
  </si>
  <si>
    <t>Nezhavets</t>
  </si>
  <si>
    <t>Палий</t>
  </si>
  <si>
    <t>Фигурин</t>
  </si>
  <si>
    <t>Yavtushenko</t>
  </si>
  <si>
    <t>Vadim</t>
  </si>
  <si>
    <t>Кравчук</t>
  </si>
  <si>
    <t>Дундукоў</t>
  </si>
  <si>
    <t>Андрэй</t>
  </si>
  <si>
    <t>Вайтешонок</t>
  </si>
  <si>
    <t>Метелица</t>
  </si>
  <si>
    <t>Кузьменко</t>
  </si>
  <si>
    <t>Пехтерев</t>
  </si>
  <si>
    <t>Капустин</t>
  </si>
  <si>
    <t>Егор</t>
  </si>
  <si>
    <t>Захаров</t>
  </si>
  <si>
    <t>Лазаренок</t>
  </si>
  <si>
    <t>Глеб</t>
  </si>
  <si>
    <t>Шульпенков</t>
  </si>
  <si>
    <t>Рускевич</t>
  </si>
  <si>
    <t>Моргачев</t>
  </si>
  <si>
    <t>Varabyou</t>
  </si>
  <si>
    <t>Dzmitry</t>
  </si>
  <si>
    <t>Чалый</t>
  </si>
  <si>
    <t>Манкевич</t>
  </si>
  <si>
    <t>Гидлевский Дмитрий</t>
  </si>
  <si>
    <t>Шипунов Олег</t>
  </si>
  <si>
    <t>Хорошавин Вячеслав</t>
  </si>
  <si>
    <t>Жучин Алексей</t>
  </si>
  <si>
    <t>Католиков Роман</t>
  </si>
  <si>
    <t>Симогостицкий Александр</t>
  </si>
  <si>
    <t>Мацко Сергей</t>
  </si>
  <si>
    <t>Потапов Сергей</t>
  </si>
  <si>
    <t>Григорович Руслан</t>
  </si>
  <si>
    <t>Makarski Siarhei</t>
  </si>
  <si>
    <t>Сухобаевский Николай</t>
  </si>
  <si>
    <t>Володько Андрей</t>
  </si>
  <si>
    <t>Королёв Максим</t>
  </si>
  <si>
    <t>Барсумян Артур</t>
  </si>
  <si>
    <t>Nezhavets Siarhei</t>
  </si>
  <si>
    <t>Палий Андрей</t>
  </si>
  <si>
    <t>Фигурин Дмитрий</t>
  </si>
  <si>
    <t>Yavtushenko Vadim</t>
  </si>
  <si>
    <t>Кравчук Александр</t>
  </si>
  <si>
    <t>Дундукоў Андрэй</t>
  </si>
  <si>
    <t>Вайтешонок Сергей</t>
  </si>
  <si>
    <t>Метелица Антон</t>
  </si>
  <si>
    <t>Кузьменко Иван</t>
  </si>
  <si>
    <t>Пехтерев Сергей</t>
  </si>
  <si>
    <t>Капустин Егор</t>
  </si>
  <si>
    <t>Захаров Иван</t>
  </si>
  <si>
    <t>Лазаренок Глеб</t>
  </si>
  <si>
    <t>Шульпенков Александр</t>
  </si>
  <si>
    <t>Рускевич Максим</t>
  </si>
  <si>
    <t>Моргачев Андрей</t>
  </si>
  <si>
    <t>Varabyou Dzmitry</t>
  </si>
  <si>
    <t>Чалый Николай</t>
  </si>
  <si>
    <t>Манкевич Алексей</t>
  </si>
  <si>
    <t>Клауч Виктор</t>
  </si>
  <si>
    <t>Фамилия, Имя</t>
  </si>
  <si>
    <t>Сумма баллов</t>
  </si>
  <si>
    <t>Рейтинг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</si>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</sst>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4" fillId="0" borderId="0" xfId="0" applyFont="1" applyAlignment="1">
      <alignment horizontal="left" vertical="center" indent="8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2" fontId="0" fillId="0" borderId="1" xfId="0" applyNumberFormat="1" applyBorder="1" applyAlignment="1">
      <alignment wrapText="1"/>
    </xf>
    <xf numFmtId="0" fontId="4" fillId="0" borderId="0" xfId="0" applyFont="1" applyAlignment="1">
      <alignment vertical="top"/>
    </xf>
    <xf numFmtId="164" fontId="0" fillId="0" borderId="1" xfId="0" applyNumberFormat="1" applyBorder="1" applyAlignment="1">
      <alignment wrapText="1"/>
    </xf>
    <xf numFmtId="164" fontId="0" fillId="0" borderId="1" xfId="0" applyNumberFormat="1" applyBorder="1"/>
    <xf numFmtId="164" fontId="0" fillId="0" borderId="0" xfId="0" applyNumberFormat="1"/>
    <xf numFmtId="2" fontId="0" fillId="0" borderId="0" xfId="0" applyNumberFormat="1"/>
    <xf numFmtId="0" fontId="5" fillId="0" borderId="0" xfId="0" applyFont="1"/>
    <xf numFmtId="0" fontId="5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 wrapText="1"/>
    </xf>
    <xf numFmtId="2" fontId="5" fillId="0" borderId="1" xfId="0" applyNumberFormat="1" applyFont="1" applyBorder="1"/>
    <xf numFmtId="2" fontId="0" fillId="0" borderId="1" xfId="0" applyNumberFormat="1" applyBorder="1"/>
    <xf numFmtId="0" fontId="5" fillId="4" borderId="1" xfId="0" applyFont="1" applyFill="1" applyBorder="1"/>
    <xf numFmtId="2" fontId="0" fillId="0" borderId="1" xfId="0" applyNumberFormat="1" applyFill="1" applyBorder="1"/>
    <xf numFmtId="0" fontId="0" fillId="0" borderId="1" xfId="0" applyFill="1" applyBorder="1"/>
    <xf numFmtId="0" fontId="5" fillId="6" borderId="1" xfId="0" applyFont="1" applyFill="1" applyBorder="1"/>
    <xf numFmtId="2" fontId="5" fillId="5" borderId="1" xfId="0" applyNumberFormat="1" applyFont="1" applyFill="1" applyBorder="1" applyAlignment="1">
      <alignment wrapText="1"/>
    </xf>
    <xf numFmtId="1" fontId="5" fillId="4" borderId="1" xfId="0" applyNumberFormat="1" applyFont="1" applyFill="1" applyBorder="1" applyAlignment="1">
      <alignment vertical="center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/>
    <xf numFmtId="1" fontId="0" fillId="0" borderId="0" xfId="0" applyNumberFormat="1"/>
    <xf numFmtId="164" fontId="7" fillId="0" borderId="1" xfId="0" applyNumberFormat="1" applyFont="1" applyBorder="1" applyAlignment="1">
      <alignment horizontal="left" wrapText="1"/>
    </xf>
    <xf numFmtId="0" fontId="5" fillId="0" borderId="1" xfId="0" applyFont="1" applyBorder="1"/>
    <xf numFmtId="0" fontId="0" fillId="0" borderId="1" xfId="0" pivotButton="1" applyBorder="1"/>
    <xf numFmtId="2" fontId="0" fillId="0" borderId="1" xfId="0" pivotButton="1" applyNumberFormat="1" applyBorder="1"/>
    <xf numFmtId="0" fontId="0" fillId="0" borderId="1" xfId="0" applyBorder="1" applyAlignment="1">
      <alignment horizontal="left"/>
    </xf>
    <xf numFmtId="2" fontId="0" fillId="7" borderId="1" xfId="0" applyNumberFormat="1" applyFill="1" applyBorder="1"/>
    <xf numFmtId="0" fontId="0" fillId="0" borderId="0" xfId="0" applyBorder="1"/>
    <xf numFmtId="164" fontId="0" fillId="0" borderId="0" xfId="0" applyNumberFormat="1" applyBorder="1"/>
    <xf numFmtId="0" fontId="5" fillId="0" borderId="0" xfId="0" applyFont="1" applyBorder="1"/>
    <xf numFmtId="0" fontId="2" fillId="6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5" fillId="0" borderId="1" xfId="1" applyFont="1" applyFill="1" applyBorder="1"/>
    <xf numFmtId="2" fontId="5" fillId="6" borderId="1" xfId="0" applyNumberFormat="1" applyFont="1" applyFill="1" applyBorder="1" applyAlignment="1">
      <alignment wrapText="1"/>
    </xf>
    <xf numFmtId="0" fontId="11" fillId="0" borderId="1" xfId="0" applyFont="1" applyBorder="1" applyAlignment="1">
      <alignment horizontal="left"/>
    </xf>
    <xf numFmtId="2" fontId="11" fillId="0" borderId="1" xfId="0" applyNumberFormat="1" applyFont="1" applyBorder="1"/>
    <xf numFmtId="0" fontId="11" fillId="7" borderId="1" xfId="0" applyFont="1" applyFill="1" applyBorder="1" applyAlignment="1">
      <alignment horizontal="left"/>
    </xf>
    <xf numFmtId="0" fontId="0" fillId="0" borderId="1" xfId="0" pivotButton="1" applyBorder="1" applyAlignment="1">
      <alignment wrapText="1"/>
    </xf>
    <xf numFmtId="2" fontId="5" fillId="6" borderId="1" xfId="0" applyNumberFormat="1" applyFont="1" applyFill="1" applyBorder="1"/>
  </cellXfs>
  <cellStyles count="2">
    <cellStyle name="Обычный" xfId="0" builtinId="0"/>
    <cellStyle name="Обычный 2" xfId="1"/>
  </cellStyles>
  <dxfs count="34">
    <dxf>
      <numFmt numFmtId="2" formatCode="0.00"/>
    </dxf>
    <dxf>
      <numFmt numFmtId="2" formatCode="0.00"/>
    </dxf>
    <dxf>
      <numFmt numFmtId="2" formatCode="0.0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</dxf>
    <dxf>
      <numFmt numFmtId="2" formatCode="0.00"/>
    </dxf>
    <dxf>
      <numFmt numFmtId="2" formatCode="0.0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numFmt numFmtId="2" formatCode="0.00"/>
    </dxf>
    <dxf>
      <numFmt numFmtId="2" formatCode="0.00"/>
    </dxf>
    <dxf>
      <numFmt numFmtId="2" formatCode="0.0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3168.47694641204" createdVersion="4" refreshedVersion="4" minRefreshableVersion="3" recordCount="353">
  <cacheSource type="worksheet">
    <worksheetSource ref="A1:L1048576" sheet="личные рез-ты"/>
  </cacheSource>
  <cacheFields count="12">
    <cacheField name="где (служубн 1)" numFmtId="0">
      <sharedItems containsBlank="1" count="6">
        <s v="Зима минус 100, Трейл 50"/>
        <s v="Зима минус 100, Трейл 100"/>
        <s v="Жук-трейл # 4 Минское Море , Трейл 25"/>
        <s v="Жук-трейл # 4 Минское Море , Трейл 16"/>
        <s v="Жук-трейл # 4 Минское Море , Трейл 8"/>
        <m/>
      </sharedItems>
    </cacheField>
    <cacheField name="очки" numFmtId="0">
      <sharedItems containsString="0" containsBlank="1" containsNumber="1" minValue="9.57" maxValue="113.8"/>
    </cacheField>
    <cacheField name="пол" numFmtId="0">
      <sharedItems containsBlank="1" count="3">
        <s v="ж"/>
        <s v="м"/>
        <m/>
      </sharedItems>
    </cacheField>
    <cacheField name="к-во по полу" numFmtId="0">
      <sharedItems containsString="0" containsBlank="1" containsNumber="1" containsInteger="1" minValue="5" maxValue="81"/>
    </cacheField>
    <cacheField name="фамилия" numFmtId="0">
      <sharedItems containsBlank="1"/>
    </cacheField>
    <cacheField name="имя" numFmtId="0">
      <sharedItems containsBlank="1"/>
    </cacheField>
    <cacheField name="Ф+И (служебн 2)" numFmtId="0">
      <sharedItems containsBlank="1"/>
    </cacheField>
    <cacheField name="ФИ (служебн 3)" numFmtId="0">
      <sharedItems containsBlank="1" count="243">
        <s v="Скирук Юлия"/>
        <s v="Белинская Галина"/>
        <s v="Обухова Екатерина"/>
        <s v="Куцун Надежда"/>
        <s v="Михно Алла"/>
        <s v="Радчук Алеся"/>
        <s v="Янович Лена"/>
        <s v="Кордунская Екатерина"/>
        <s v="Чернель Татьяна"/>
        <s v="Арловская Кристина"/>
        <s v="Литвинка Нина"/>
        <s v="Евсюченя Александр"/>
        <s v="Некрасов Василий"/>
        <s v="Березовский Андрей"/>
        <s v="Сидоревич Александр"/>
        <s v="Скуратович Антон"/>
        <s v="Бабицкий Кирилл"/>
        <s v="Лисовский Павел"/>
        <s v="Коровец Богдан"/>
        <s v="Крисенков Алексей"/>
        <s v="Рачковский Сергей"/>
        <s v="Лисовский Виктор"/>
        <s v="Тюев Даниил"/>
        <s v="Лавник Игорь"/>
        <s v="Грек Илья"/>
        <s v="Поцелуев Сергей"/>
        <s v="Малалетников Павел"/>
        <s v="Храмов Антон"/>
        <s v="Мурашов Владимир"/>
        <s v="Быков Владимир"/>
        <s v="Михно Борис"/>
        <s v="Иванчик Александр"/>
        <s v="Леверовский Александр"/>
        <s v="Чичин Юрий"/>
        <s v="Бачища Николай"/>
        <s v="Кузьмич Дмитрий"/>
        <s v="Лялеко Сергей"/>
        <s v="Лучкин Олег"/>
        <s v="Занько Юрий"/>
        <s v="Печёнов Георгий"/>
        <s v="Ананич Александр"/>
        <s v="Катонов Василий"/>
        <s v="Медвецкий Денис"/>
        <s v="Малаховский Александр"/>
        <s v="Суховерхая Татьяна"/>
        <s v="Пивень Андрей"/>
        <s v="Исаев Антон"/>
        <s v="Синица Кирилл"/>
        <s v="Лысенко Павел"/>
        <s v="Борисевич Леонид"/>
        <s v="Подрез Ярослав"/>
        <s v="Селютин Владимир"/>
        <s v="Фенченко Алексей"/>
        <s v="Харитонов Иван"/>
        <s v="Лесковец Александр"/>
        <s v="Нестерович Сергей"/>
        <s v="Сорокин Денис"/>
        <s v="Маркевич Денис"/>
        <s v="Олин Денис"/>
        <s v="Гилевич Диана"/>
        <s v="Гилевич Кристина"/>
        <s v="Belaya Yuliya"/>
        <s v="Голубева Елена"/>
        <s v="Литвинская Людмила"/>
        <s v="Василевич Валентина"/>
        <s v="Mikhno Ala"/>
        <s v="Михалкин Сергей"/>
        <s v="Сердитов Вадим"/>
        <s v="Hodan Alexandr"/>
        <s v="Леонов Иван"/>
        <s v="Вагин Андрей"/>
        <s v="Журавлёв Андрей"/>
        <s v="Ласюк Юрий"/>
        <s v="Овсиюк Богдан"/>
        <s v="BERAZOUSKI Andrei"/>
        <s v="Skuratovich Anton"/>
        <s v="Salodkin Siarhei"/>
        <s v="Молочко Александр"/>
        <s v="Лукашенок Алексей"/>
        <s v="Ермохин Максим"/>
        <s v="Камышкайло Анатолий"/>
        <s v="Филитарин Дмитрий"/>
        <s v="Тихонов Василий"/>
        <s v="Astapavets Yauheni"/>
        <s v="Тривашкевич Евгений"/>
        <s v="Astapau Uladzimir"/>
        <s v="Дельянов Одиссей"/>
        <s v="Arlouski Pavel"/>
        <s v="Попадюк Игорь"/>
        <s v="Таран Виталий"/>
        <s v="Alexeev Alexey"/>
        <s v="Шклярик Олег"/>
        <s v="Бокша Сергей"/>
        <s v="Svechnikau Anton"/>
        <s v="Львовский Андрей"/>
        <s v="Марчук Александр"/>
        <s v="Веремейчик Юрий"/>
        <s v="Зданович Андрей"/>
        <s v="Федорович Николай"/>
        <s v="Заяц Александр"/>
        <s v="Славинский Дмитрий"/>
        <s v="Симонов Вадим"/>
        <s v="Драгун Борис"/>
        <s v="Кожемякин Владимир"/>
        <s v="Селиванов Алексавндр"/>
        <s v="Писаренко Андрей"/>
        <s v="Глушаков Сергей"/>
        <s v="Кожан Михаил"/>
        <s v="Илатовский Дмитрий"/>
        <s v="Дегтярев Сергей"/>
        <s v="Брытько Роман"/>
        <s v="Кохан Виталий"/>
        <s v="Shepetko Sergey"/>
        <s v="Ермак Алексей"/>
        <s v="Шило Руслан"/>
        <s v="Shapelevich Maxim"/>
        <s v="Якубовский Игорь"/>
        <s v="Zhuchkov Aleksei"/>
        <s v="Иолтуховский Владислав"/>
        <s v="Herzen Andrey"/>
        <s v="Mikhno Barys"/>
        <s v="Стасевич Александр"/>
        <s v="Волков Николай"/>
        <s v="Захаркин Сергей"/>
        <s v="Чеботаев Сергей"/>
        <s v="Бузо Александр"/>
        <s v="Михнюк Виктор"/>
        <s v="Нечаев Владимир"/>
        <s v="Пузаревский Роман"/>
        <s v="Лойко Сергей"/>
        <s v="Зеленко Дмитрий"/>
        <s v="Юкевич Александр"/>
        <s v="Павленко Юрий"/>
        <s v="Слободько Дмитрий"/>
        <s v="Бунос Анатолий"/>
        <s v="Savich Evgeny"/>
        <s v="верещако Павел"/>
        <s v="Искорцев Алексей"/>
        <s v="Игнатович Александр"/>
        <s v="Ролдугин Михаил"/>
        <s v="Ладеев Дмитрий"/>
        <s v="Лукьянов Александр"/>
        <s v="Zhydovich Vadzim"/>
        <s v="Ярмончик Игорь"/>
        <s v="Скляр Антон"/>
        <s v="Пугач Вадим"/>
        <s v="Зайчук Кирилл"/>
        <s v="Хацкевич Дмитрий"/>
        <s v="Мертенс Андрей"/>
        <s v="Миканович Антон"/>
        <s v="Pankavets Mikalai"/>
        <s v="Лопатик Юрий"/>
        <s v="Стельмах Юрий"/>
        <s v="Никрашевич Сергей"/>
        <s v="Казарин Дмитрий"/>
        <s v="Коляда Юрий"/>
        <s v="Горшков Игорь"/>
        <s v="Gerasevich Maksim"/>
        <s v="Аржаников Евгений"/>
        <s v="Кузьменок Денис"/>
        <s v="Якимченко Анатолий"/>
        <s v="Милинкевич Елена"/>
        <s v="Казакевич Ирина"/>
        <s v="Журавлёва Оксана"/>
        <s v="Танасейчук Анна"/>
        <s v="Пухаева Светлана"/>
        <s v="Ямбушева Катерина"/>
        <s v="Едомская Вольга"/>
        <s v="Сикорская Настя"/>
        <s v="Невмержицкая Анна"/>
        <s v="Taranko Marta"/>
        <s v="Григорьева Светлана"/>
        <s v="Чеботаева Валерия"/>
        <s v="Малаховская Татьяна"/>
        <s v="Булеева Наталья"/>
        <s v="Lipnitskaya Victoria"/>
        <s v="Грейд Юлия"/>
        <s v="Hrynko Nastassia"/>
        <s v="Трубкина Инна"/>
        <s v="Сильченко Наталья"/>
        <s v="Мурашкина Галина"/>
        <s v="Туровец Ольга"/>
        <s v="Вдовиченко Ирина"/>
        <s v="Петкевич Лилия"/>
        <s v="Пехтерева Татьяна"/>
        <s v="Черкас Александра"/>
        <s v="Khloptseva Inga"/>
        <s v="Чеснокова Надежда"/>
        <s v="Шаповалова Ирина"/>
        <s v="Полякова Анна"/>
        <s v="Жданович Александра"/>
        <s v="Grib Ekaterina"/>
        <s v="Малышко Татьяна"/>
        <s v="Коновалова Елена"/>
        <s v="Широкова Анастасия"/>
        <s v="Селищева Ирина"/>
        <s v="Жучина Катерина"/>
        <s v="Кукобникова Вита"/>
        <s v="Зеленко Диана"/>
        <s v="Белоцкая Елена"/>
        <s v="Гладкова Анна"/>
        <s v="Когалёнок Елена"/>
        <s v="Шкрабо Ольга"/>
        <s v="Kruglova Aleksandra"/>
        <s v="Ладутько Наталья"/>
        <s v="Федченко Ярослава"/>
        <s v="Лабунская Ирина"/>
        <s v="Клауч Екатерина"/>
        <s v="Гидлевский Дмитрий"/>
        <s v="Шипунов Олег"/>
        <s v="Хорошавин Вячеслав"/>
        <s v="Жучин Алексей"/>
        <s v="Католиков Роман"/>
        <s v="Симогостицкий Александр"/>
        <s v="Мацко Сергей"/>
        <s v="Потапов Сергей"/>
        <s v="Григорович Руслан"/>
        <s v="Makarski Siarhei"/>
        <s v="Сухобаевский Николай"/>
        <s v="Володько Андрей"/>
        <s v="Королёв Максим"/>
        <s v="Барсумян Артур"/>
        <s v="Nezhavets Siarhei"/>
        <s v="Палий Андрей"/>
        <s v="Фигурин Дмитрий"/>
        <s v="Yavtushenko Vadim"/>
        <s v="Кравчук Александр"/>
        <s v="Дундукоў Андрэй"/>
        <s v="Вайтешонок Сергей"/>
        <s v="Метелица Антон"/>
        <s v="Кузьменко Иван"/>
        <s v="Пехтерев Сергей"/>
        <s v="Капустин Егор"/>
        <s v="Захаров Иван"/>
        <s v="Лазаренок Глеб"/>
        <s v="Шульпенков Александр"/>
        <s v="Рускевич Максим"/>
        <s v="Моргачев Андрей"/>
        <s v="Varabyou Dzmitry"/>
        <s v="Чалый Николай"/>
        <s v="Манкевич Алексей"/>
        <s v="Клауч Виктор"/>
        <m/>
      </sharedItems>
    </cacheField>
    <cacheField name="г.р." numFmtId="0">
      <sharedItems containsBlank="1" containsMixedTypes="1" containsNumber="1" containsInteger="1" minValue="1946" maxValue="2004"/>
    </cacheField>
    <cacheField name="место" numFmtId="0">
      <sharedItems containsString="0" containsBlank="1" containsNumber="1" containsInteger="1" minValue="1" maxValue="66"/>
    </cacheField>
    <cacheField name="личный рез-т дистанции" numFmtId="2">
      <sharedItems containsString="0" containsBlank="1" containsNumber="1" minValue="2.7777777777777857" maxValue="100"/>
    </cacheField>
    <cacheField name="личный рез-т соревнований" numFmtId="2">
      <sharedItems containsString="0" containsBlank="1" containsNumber="1" minValue="8.5931712768100361" maxValue="1066.77082824756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Автор" refreshedDate="43168.485789351849" createdVersion="4" refreshedVersion="4" minRefreshableVersion="3" recordCount="261">
  <cacheSource type="worksheet">
    <worksheetSource ref="A1:L262" sheet="личные рез-ты"/>
  </cacheSource>
  <cacheFields count="12">
    <cacheField name="где (служубн 1)" numFmtId="0">
      <sharedItems/>
    </cacheField>
    <cacheField name="очки" numFmtId="2">
      <sharedItems containsSemiMixedTypes="0" containsString="0" containsNumber="1" minValue="9.57" maxValue="113.8"/>
    </cacheField>
    <cacheField name="пол" numFmtId="0">
      <sharedItems count="2">
        <s v="ж"/>
        <s v="м"/>
      </sharedItems>
    </cacheField>
    <cacheField name="к-во по полу" numFmtId="0">
      <sharedItems containsSemiMixedTypes="0" containsString="0" containsNumber="1" containsInteger="1" minValue="5" maxValue="81"/>
    </cacheField>
    <cacheField name="фамилия" numFmtId="0">
      <sharedItems/>
    </cacheField>
    <cacheField name="имя" numFmtId="0">
      <sharedItems/>
    </cacheField>
    <cacheField name="Ф+И (служебн 2)" numFmtId="0">
      <sharedItems/>
    </cacheField>
    <cacheField name="ФИ (служебн 3)" numFmtId="0">
      <sharedItems count="242">
        <s v="Скирук Юлия"/>
        <s v="Белинская Галина"/>
        <s v="Обухова Екатерина"/>
        <s v="Куцун Надежда"/>
        <s v="Михно Алла"/>
        <s v="Радчук Алеся"/>
        <s v="Янович Лена"/>
        <s v="Кордунская Екатерина"/>
        <s v="Чернель Татьяна"/>
        <s v="Арловская Кристина"/>
        <s v="Литвинка Нина"/>
        <s v="Евсюченя Александр"/>
        <s v="Некрасов Василий"/>
        <s v="Березовский Андрей"/>
        <s v="Сидоревич Александр"/>
        <s v="Скуратович Антон"/>
        <s v="Бабицкий Кирилл"/>
        <s v="Лисовский Павел"/>
        <s v="Коровец Богдан"/>
        <s v="Крисенков Алексей"/>
        <s v="Рачковский Сергей"/>
        <s v="Лисовский Виктор"/>
        <s v="Тюев Даниил"/>
        <s v="Лавник Игорь"/>
        <s v="Грек Илья"/>
        <s v="Поцелуев Сергей"/>
        <s v="Малалетников Павел"/>
        <s v="Храмов Антон"/>
        <s v="Мурашов Владимир"/>
        <s v="Быков Владимир"/>
        <s v="Михно Борис"/>
        <s v="Иванчик Александр"/>
        <s v="Леверовский Александр"/>
        <s v="Чичин Юрий"/>
        <s v="Бачища Николай"/>
        <s v="Кузьмич Дмитрий"/>
        <s v="Лялеко Сергей"/>
        <s v="Лучкин Олег"/>
        <s v="Занько Юрий"/>
        <s v="Печёнов Георгий"/>
        <s v="Ананич Александр"/>
        <s v="Катонов Василий"/>
        <s v="Медвецкий Денис"/>
        <s v="Малаховский Александр"/>
        <s v="Суховерхая Татьяна"/>
        <s v="Пивень Андрей"/>
        <s v="Исаев Антон"/>
        <s v="Синица Кирилл"/>
        <s v="Лысенко Павел"/>
        <s v="Борисевич Леонид"/>
        <s v="Подрез Ярослав"/>
        <s v="Селютин Владимир"/>
        <s v="Фенченко Алексей"/>
        <s v="Харитонов Иван"/>
        <s v="Лесковец Александр"/>
        <s v="Нестерович Сергей"/>
        <s v="Сорокин Денис"/>
        <s v="Маркевич Денис"/>
        <s v="Олин Денис"/>
        <s v="Гилевич Диана"/>
        <s v="Гилевич Кристина"/>
        <s v="Belaya Yuliya"/>
        <s v="Голубева Елена"/>
        <s v="Литвинская Людмила"/>
        <s v="Василевич Валентина"/>
        <s v="Mikhno Ala"/>
        <s v="Михалкин Сергей"/>
        <s v="Сердитов Вадим"/>
        <s v="Hodan Alexandr"/>
        <s v="Леонов Иван"/>
        <s v="Вагин Андрей"/>
        <s v="Журавлёв Андрей"/>
        <s v="Ласюк Юрий"/>
        <s v="Овсиюк Богдан"/>
        <s v="BERAZOUSKI Andrei"/>
        <s v="Skuratovich Anton"/>
        <s v="Salodkin Siarhei"/>
        <s v="Молочко Александр"/>
        <s v="Лукашенок Алексей"/>
        <s v="Ермохин Максим"/>
        <s v="Камышкайло Анатолий"/>
        <s v="Филитарин Дмитрий"/>
        <s v="Тихонов Василий"/>
        <s v="Astapavets Yauheni"/>
        <s v="Тривашкевич Евгений"/>
        <s v="Astapau Uladzimir"/>
        <s v="Дельянов Одиссей"/>
        <s v="Arlouski Pavel"/>
        <s v="Попадюк Игорь"/>
        <s v="Таран Виталий"/>
        <s v="Alexeev Alexey"/>
        <s v="Шклярик Олег"/>
        <s v="Бокша Сергей"/>
        <s v="Svechnikau Anton"/>
        <s v="Львовский Андрей"/>
        <s v="Марчук Александр"/>
        <s v="Веремейчик Юрий"/>
        <s v="Зданович Андрей"/>
        <s v="Федорович Николай"/>
        <s v="Заяц Александр"/>
        <s v="Славинский Дмитрий"/>
        <s v="Симонов Вадим"/>
        <s v="Драгун Борис"/>
        <s v="Кожемякин Владимир"/>
        <s v="Селиванов Алексавндр"/>
        <s v="Писаренко Андрей"/>
        <s v="Глушаков Сергей"/>
        <s v="Кожан Михаил"/>
        <s v="Илатовский Дмитрий"/>
        <s v="Дегтярев Сергей"/>
        <s v="Брытько Роман"/>
        <s v="Кохан Виталий"/>
        <s v="Shepetko Sergey"/>
        <s v="Ермак Алексей"/>
        <s v="Шило Руслан"/>
        <s v="Shapelevich Maxim"/>
        <s v="Якубовский Игорь"/>
        <s v="Zhuchkov Aleksei"/>
        <s v="Иолтуховский Владислав"/>
        <s v="Herzen Andrey"/>
        <s v="Mikhno Barys"/>
        <s v="Стасевич Александр"/>
        <s v="Волков Николай"/>
        <s v="Захаркин Сергей"/>
        <s v="Чеботаев Сергей"/>
        <s v="Бузо Александр"/>
        <s v="Михнюк Виктор"/>
        <s v="Нечаев Владимир"/>
        <s v="Пузаревский Роман"/>
        <s v="Лойко Сергей"/>
        <s v="Зеленко Дмитрий"/>
        <s v="Юкевич Александр"/>
        <s v="Павленко Юрий"/>
        <s v="Слободько Дмитрий"/>
        <s v="Бунос Анатолий"/>
        <s v="Savich Evgeny"/>
        <s v="верещако Павел"/>
        <s v="Искорцев Алексей"/>
        <s v="Игнатович Александр"/>
        <s v="Ролдугин Михаил"/>
        <s v="Ладеев Дмитрий"/>
        <s v="Лукьянов Александр"/>
        <s v="Zhydovich Vadzim"/>
        <s v="Ярмончик Игорь"/>
        <s v="Скляр Антон"/>
        <s v="Пугач Вадим"/>
        <s v="Зайчук Кирилл"/>
        <s v="Хацкевич Дмитрий"/>
        <s v="Мертенс Андрей"/>
        <s v="Миканович Антон"/>
        <s v="Pankavets Mikalai"/>
        <s v="Лопатик Юрий"/>
        <s v="Стельмах Юрий"/>
        <s v="Никрашевич Сергей"/>
        <s v="Казарин Дмитрий"/>
        <s v="Коляда Юрий"/>
        <s v="Горшков Игорь"/>
        <s v="Gerasevich Maksim"/>
        <s v="Аржаников Евгений"/>
        <s v="Кузьменок Денис"/>
        <s v="Якимченко Анатолий"/>
        <s v="Милинкевич Елена"/>
        <s v="Казакевич Ирина"/>
        <s v="Журавлёва Оксана"/>
        <s v="Танасейчук Анна"/>
        <s v="Пухаева Светлана"/>
        <s v="Ямбушева Катерина"/>
        <s v="Едомская Вольга"/>
        <s v="Сикорская Настя"/>
        <s v="Невмержицкая Анна"/>
        <s v="Taranko Marta"/>
        <s v="Григорьева Светлана"/>
        <s v="Чеботаева Валерия"/>
        <s v="Малаховская Татьяна"/>
        <s v="Булеева Наталья"/>
        <s v="Lipnitskaya Victoria"/>
        <s v="Грейд Юлия"/>
        <s v="Hrynko Nastassia"/>
        <s v="Трубкина Инна"/>
        <s v="Сильченко Наталья"/>
        <s v="Мурашкина Галина"/>
        <s v="Туровец Ольга"/>
        <s v="Вдовиченко Ирина"/>
        <s v="Петкевич Лилия"/>
        <s v="Пехтерева Татьяна"/>
        <s v="Черкас Александра"/>
        <s v="Khloptseva Inga"/>
        <s v="Чеснокова Надежда"/>
        <s v="Шаповалова Ирина"/>
        <s v="Полякова Анна"/>
        <s v="Жданович Александра"/>
        <s v="Grib Ekaterina"/>
        <s v="Малышко Татьяна"/>
        <s v="Коновалова Елена"/>
        <s v="Широкова Анастасия"/>
        <s v="Селищева Ирина"/>
        <s v="Жучина Катерина"/>
        <s v="Кукобникова Вита"/>
        <s v="Зеленко Диана"/>
        <s v="Белоцкая Елена"/>
        <s v="Гладкова Анна"/>
        <s v="Когалёнок Елена"/>
        <s v="Шкрабо Ольга"/>
        <s v="Kruglova Aleksandra"/>
        <s v="Ладутько Наталья"/>
        <s v="Федченко Ярослава"/>
        <s v="Лабунская Ирина"/>
        <s v="Клауч Екатерина"/>
        <s v="Гидлевский Дмитрий"/>
        <s v="Шипунов Олег"/>
        <s v="Хорошавин Вячеслав"/>
        <s v="Жучин Алексей"/>
        <s v="Католиков Роман"/>
        <s v="Симогостицкий Александр"/>
        <s v="Мацко Сергей"/>
        <s v="Потапов Сергей"/>
        <s v="Григорович Руслан"/>
        <s v="Makarski Siarhei"/>
        <s v="Сухобаевский Николай"/>
        <s v="Володько Андрей"/>
        <s v="Королёв Максим"/>
        <s v="Барсумян Артур"/>
        <s v="Nezhavets Siarhei"/>
        <s v="Палий Андрей"/>
        <s v="Фигурин Дмитрий"/>
        <s v="Yavtushenko Vadim"/>
        <s v="Кравчук Александр"/>
        <s v="Дундукоў Андрэй"/>
        <s v="Вайтешонок Сергей"/>
        <s v="Метелица Антон"/>
        <s v="Кузьменко Иван"/>
        <s v="Пехтерев Сергей"/>
        <s v="Капустин Егор"/>
        <s v="Захаров Иван"/>
        <s v="Лазаренок Глеб"/>
        <s v="Шульпенков Александр"/>
        <s v="Рускевич Максим"/>
        <s v="Моргачев Андрей"/>
        <s v="Varabyou Dzmitry"/>
        <s v="Чалый Николай"/>
        <s v="Манкевич Алексей"/>
        <s v="Клауч Виктор"/>
      </sharedItems>
    </cacheField>
    <cacheField name="г.р." numFmtId="0">
      <sharedItems containsMixedTypes="1" containsNumber="1" containsInteger="1" minValue="1946" maxValue="2004"/>
    </cacheField>
    <cacheField name="место" numFmtId="0">
      <sharedItems containsSemiMixedTypes="0" containsString="0" containsNumber="1" containsInteger="1" minValue="1" maxValue="66"/>
    </cacheField>
    <cacheField name="личный рез-т дистанции" numFmtId="2">
      <sharedItems containsSemiMixedTypes="0" containsString="0" containsNumber="1" minValue="2.7777777777777857" maxValue="100"/>
    </cacheField>
    <cacheField name="личный рез-т соревнований" numFmtId="2">
      <sharedItems containsSemiMixedTypes="0" containsString="0" containsNumber="1" minValue="8.5931712768100361" maxValue="1066.77082824756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3">
  <r>
    <x v="0"/>
    <n v="54.3"/>
    <x v="0"/>
    <n v="14"/>
    <s v="Скирук"/>
    <s v="Юлия"/>
    <s v="Скирук Юлия"/>
    <x v="0"/>
    <n v="1988"/>
    <n v="1"/>
    <n v="100"/>
    <n v="736.88533707762156"/>
  </r>
  <r>
    <x v="0"/>
    <n v="54.3"/>
    <x v="0"/>
    <n v="14"/>
    <s v="Белинская"/>
    <s v="Галина"/>
    <s v="Белинская Галина"/>
    <x v="1"/>
    <n v="1980"/>
    <n v="2"/>
    <n v="92.857142857142861"/>
    <n v="684.25067014350577"/>
  </r>
  <r>
    <x v="0"/>
    <n v="54.3"/>
    <x v="0"/>
    <n v="14"/>
    <s v="Обухова"/>
    <s v="Екатерина"/>
    <s v="Обухова Екатерина"/>
    <x v="2"/>
    <n v="1978"/>
    <n v="3"/>
    <n v="85.714285714285722"/>
    <n v="631.61600320938999"/>
  </r>
  <r>
    <x v="0"/>
    <n v="54.3"/>
    <x v="0"/>
    <n v="14"/>
    <s v="Куцун"/>
    <s v="Надежда"/>
    <s v="Куцун Надежда"/>
    <x v="3"/>
    <n v="1982"/>
    <n v="4"/>
    <n v="78.571428571428569"/>
    <n v="578.98133627527409"/>
  </r>
  <r>
    <x v="0"/>
    <n v="54.3"/>
    <x v="0"/>
    <n v="14"/>
    <s v="Михно"/>
    <s v="Алла"/>
    <s v="Михно Алла"/>
    <x v="4"/>
    <n v="1979"/>
    <n v="5"/>
    <n v="71.428571428571431"/>
    <n v="526.3466693411583"/>
  </r>
  <r>
    <x v="0"/>
    <n v="54.3"/>
    <x v="0"/>
    <n v="14"/>
    <s v="Радчук"/>
    <s v="Алеся"/>
    <s v="Радчук Алеся"/>
    <x v="5"/>
    <n v="1996"/>
    <n v="6"/>
    <n v="64.285714285714278"/>
    <n v="473.71200240704235"/>
  </r>
  <r>
    <x v="0"/>
    <n v="54.3"/>
    <x v="0"/>
    <n v="14"/>
    <s v="Янович"/>
    <s v="Лена"/>
    <s v="Янович Лена"/>
    <x v="6"/>
    <n v="1996"/>
    <n v="7"/>
    <n v="57.142857142857146"/>
    <n v="421.07733547292662"/>
  </r>
  <r>
    <x v="0"/>
    <n v="54.3"/>
    <x v="0"/>
    <n v="14"/>
    <s v="Кордунская"/>
    <s v="Екатерина"/>
    <s v="Кордунская Екатерина"/>
    <x v="7"/>
    <n v="1983"/>
    <n v="8"/>
    <n v="50"/>
    <n v="368.44266853881078"/>
  </r>
  <r>
    <x v="0"/>
    <n v="54.3"/>
    <x v="0"/>
    <n v="14"/>
    <s v="Чернель"/>
    <s v="Татьяна"/>
    <s v="Чернель Татьяна"/>
    <x v="8"/>
    <n v="1982"/>
    <n v="9"/>
    <n v="42.857142857142861"/>
    <n v="315.80800160469499"/>
  </r>
  <r>
    <x v="0"/>
    <n v="54.3"/>
    <x v="0"/>
    <n v="14"/>
    <s v="Арловская"/>
    <s v="Кристина"/>
    <s v="Арловская Кристина"/>
    <x v="9"/>
    <n v="1989"/>
    <n v="10"/>
    <n v="35.714285714285708"/>
    <n v="263.1733346705791"/>
  </r>
  <r>
    <x v="0"/>
    <n v="54.3"/>
    <x v="0"/>
    <n v="14"/>
    <s v="Литвинка"/>
    <s v="Нина"/>
    <s v="Литвинка Нина"/>
    <x v="10"/>
    <n v="1991"/>
    <n v="11"/>
    <n v="28.571428571428569"/>
    <n v="210.53866773646328"/>
  </r>
  <r>
    <x v="0"/>
    <n v="54.3"/>
    <x v="1"/>
    <n v="34"/>
    <s v="Евсюченя"/>
    <s v="Александр"/>
    <s v="Евсюченя Александр"/>
    <x v="11"/>
    <n v="1991"/>
    <n v="1"/>
    <n v="100"/>
    <n v="736.88533707762156"/>
  </r>
  <r>
    <x v="0"/>
    <n v="54.3"/>
    <x v="1"/>
    <n v="34"/>
    <s v="Некрасов"/>
    <s v="Василий"/>
    <s v="Некрасов Василий"/>
    <x v="12"/>
    <n v="1986"/>
    <n v="2"/>
    <n v="97.058823529411768"/>
    <n v="715.21223892827982"/>
  </r>
  <r>
    <x v="0"/>
    <n v="54.3"/>
    <x v="1"/>
    <n v="34"/>
    <s v="Березовский"/>
    <s v="Андрей"/>
    <s v="Березовский Андрей"/>
    <x v="13"/>
    <n v="1973"/>
    <n v="3"/>
    <n v="94.117647058823536"/>
    <n v="693.53914077893796"/>
  </r>
  <r>
    <x v="0"/>
    <n v="54.3"/>
    <x v="1"/>
    <n v="34"/>
    <s v="Сидоревич"/>
    <s v="Александр"/>
    <s v="Сидоревич Александр"/>
    <x v="14"/>
    <n v="1985"/>
    <n v="4"/>
    <n v="91.17647058823529"/>
    <n v="671.86604262959611"/>
  </r>
  <r>
    <x v="0"/>
    <n v="54.3"/>
    <x v="1"/>
    <n v="34"/>
    <s v="Скуратович"/>
    <s v="Антон"/>
    <s v="Скуратович Антон"/>
    <x v="15"/>
    <n v="1985"/>
    <n v="5"/>
    <n v="88.235294117647058"/>
    <n v="650.19294448025437"/>
  </r>
  <r>
    <x v="0"/>
    <n v="54.3"/>
    <x v="1"/>
    <n v="34"/>
    <s v="Бабицкий"/>
    <s v="Кирилл"/>
    <s v="Бабицкий Кирилл"/>
    <x v="16"/>
    <n v="1998"/>
    <n v="6"/>
    <n v="85.294117647058826"/>
    <n v="628.51984633091251"/>
  </r>
  <r>
    <x v="0"/>
    <n v="54.3"/>
    <x v="1"/>
    <n v="34"/>
    <s v="Лисовский"/>
    <s v="Павел"/>
    <s v="Лисовский Павел"/>
    <x v="17"/>
    <n v="1986"/>
    <n v="7"/>
    <n v="82.35294117647058"/>
    <n v="606.84674818157066"/>
  </r>
  <r>
    <x v="0"/>
    <n v="54.3"/>
    <x v="1"/>
    <n v="34"/>
    <s v="Коровец"/>
    <s v="Богдан"/>
    <s v="Коровец Богдан"/>
    <x v="18"/>
    <n v="1976"/>
    <n v="8"/>
    <n v="79.411764705882348"/>
    <n v="585.17365003222881"/>
  </r>
  <r>
    <x v="0"/>
    <n v="54.3"/>
    <x v="1"/>
    <n v="34"/>
    <s v="Крисенков"/>
    <s v="Алексей"/>
    <s v="Крисенков Алексей"/>
    <x v="19"/>
    <n v="1983"/>
    <n v="9"/>
    <n v="76.470588235294116"/>
    <n v="563.50055188288707"/>
  </r>
  <r>
    <x v="0"/>
    <n v="54.3"/>
    <x v="1"/>
    <n v="34"/>
    <s v="Рачковский"/>
    <s v="Сергей"/>
    <s v="Рачковский Сергей"/>
    <x v="20"/>
    <n v="1988"/>
    <n v="10"/>
    <n v="73.529411764705884"/>
    <n v="541.82745373354533"/>
  </r>
  <r>
    <x v="0"/>
    <n v="54.3"/>
    <x v="1"/>
    <n v="34"/>
    <s v="Лисовский"/>
    <s v="Виктор"/>
    <s v="Лисовский Виктор"/>
    <x v="21"/>
    <n v="1964"/>
    <n v="11"/>
    <n v="70.588235294117652"/>
    <n v="520.15435558420347"/>
  </r>
  <r>
    <x v="0"/>
    <n v="54.3"/>
    <x v="1"/>
    <n v="34"/>
    <s v="Тюев"/>
    <s v="Даниил"/>
    <s v="Тюев Даниил"/>
    <x v="22"/>
    <n v="1977"/>
    <n v="12"/>
    <n v="67.64705882352942"/>
    <n v="498.48125743486173"/>
  </r>
  <r>
    <x v="0"/>
    <n v="54.3"/>
    <x v="1"/>
    <n v="34"/>
    <s v="Лавник"/>
    <s v="Игорь"/>
    <s v="Лавник Игорь"/>
    <x v="23"/>
    <n v="1983"/>
    <n v="13"/>
    <n v="64.705882352941174"/>
    <n v="476.80815928551982"/>
  </r>
  <r>
    <x v="0"/>
    <n v="54.3"/>
    <x v="1"/>
    <n v="34"/>
    <s v="Грек"/>
    <s v="Илья"/>
    <s v="Грек Илья"/>
    <x v="24"/>
    <n v="1992"/>
    <n v="14"/>
    <n v="61.764705882352942"/>
    <n v="455.13506113617802"/>
  </r>
  <r>
    <x v="0"/>
    <n v="54.3"/>
    <x v="1"/>
    <n v="34"/>
    <s v="Поцелуев"/>
    <s v="Сергей"/>
    <s v="Поцелуев Сергей"/>
    <x v="25"/>
    <n v="1973"/>
    <n v="15"/>
    <n v="58.82352941176471"/>
    <n v="433.46196298683623"/>
  </r>
  <r>
    <x v="0"/>
    <n v="54.3"/>
    <x v="1"/>
    <n v="34"/>
    <s v="Малалетников"/>
    <s v="Павел"/>
    <s v="Малалетников Павел"/>
    <x v="26"/>
    <n v="1982"/>
    <n v="16"/>
    <n v="55.882352941176471"/>
    <n v="411.78886483749443"/>
  </r>
  <r>
    <x v="0"/>
    <n v="54.3"/>
    <x v="1"/>
    <n v="34"/>
    <s v="Храмов"/>
    <s v="Антон"/>
    <s v="Храмов Антон"/>
    <x v="27"/>
    <n v="1991"/>
    <n v="17"/>
    <n v="52.941176470588239"/>
    <n v="390.11576668815263"/>
  </r>
  <r>
    <x v="0"/>
    <n v="54.3"/>
    <x v="1"/>
    <n v="34"/>
    <s v="Мурашов"/>
    <s v="Владимир"/>
    <s v="Мурашов Владимир"/>
    <x v="28"/>
    <n v="1989"/>
    <n v="18"/>
    <n v="50"/>
    <n v="368.44266853881078"/>
  </r>
  <r>
    <x v="0"/>
    <n v="54.3"/>
    <x v="1"/>
    <n v="34"/>
    <s v="Быков"/>
    <s v="Владимир"/>
    <s v="Быков Владимир"/>
    <x v="29"/>
    <n v="1977"/>
    <n v="19"/>
    <n v="47.058823529411761"/>
    <n v="346.76957038946892"/>
  </r>
  <r>
    <x v="0"/>
    <n v="54.3"/>
    <x v="1"/>
    <n v="34"/>
    <s v="Михно"/>
    <s v="Борис"/>
    <s v="Михно Борис"/>
    <x v="30"/>
    <n v="1982"/>
    <n v="20"/>
    <n v="44.117647058823529"/>
    <n v="325.09647224012718"/>
  </r>
  <r>
    <x v="0"/>
    <n v="54.3"/>
    <x v="1"/>
    <n v="34"/>
    <s v="Иванчик"/>
    <s v="Александр"/>
    <s v="Иванчик Александр"/>
    <x v="31"/>
    <n v="1990"/>
    <n v="21"/>
    <n v="41.17647058823529"/>
    <n v="303.42337409078533"/>
  </r>
  <r>
    <x v="0"/>
    <n v="54.3"/>
    <x v="1"/>
    <n v="34"/>
    <s v="Леверовский"/>
    <s v="Александр"/>
    <s v="Леверовский Александр"/>
    <x v="32"/>
    <n v="1988"/>
    <n v="22"/>
    <n v="38.235294117647058"/>
    <n v="281.75027594144353"/>
  </r>
  <r>
    <x v="0"/>
    <n v="54.3"/>
    <x v="1"/>
    <n v="34"/>
    <s v="Чичин"/>
    <s v="Юрий"/>
    <s v="Чичин Юрий"/>
    <x v="33"/>
    <n v="1979"/>
    <n v="23"/>
    <n v="35.294117647058826"/>
    <n v="260.07717779210174"/>
  </r>
  <r>
    <x v="0"/>
    <n v="54.3"/>
    <x v="1"/>
    <n v="34"/>
    <s v="Бачища"/>
    <s v="Николай"/>
    <s v="Бачища Николай"/>
    <x v="34"/>
    <n v="1988"/>
    <n v="24"/>
    <n v="32.35294117647058"/>
    <n v="238.40407964275985"/>
  </r>
  <r>
    <x v="0"/>
    <n v="54.3"/>
    <x v="1"/>
    <n v="34"/>
    <s v="Кузьмич"/>
    <s v="Дмитрий"/>
    <s v="Кузьмич Дмитрий"/>
    <x v="35"/>
    <n v="1975"/>
    <n v="25"/>
    <n v="29.411764705882348"/>
    <n v="216.73098149341806"/>
  </r>
  <r>
    <x v="0"/>
    <n v="54.3"/>
    <x v="1"/>
    <n v="34"/>
    <s v="Лялеко"/>
    <s v="Сергей"/>
    <s v="Лялеко Сергей"/>
    <x v="36"/>
    <n v="1986"/>
    <n v="26"/>
    <n v="26.470588235294116"/>
    <n v="195.05788334407629"/>
  </r>
  <r>
    <x v="0"/>
    <n v="54.3"/>
    <x v="1"/>
    <n v="34"/>
    <s v="Лучкин"/>
    <s v="Олег"/>
    <s v="Лучкин Олег"/>
    <x v="37"/>
    <n v="1983"/>
    <n v="27"/>
    <n v="23.529411764705884"/>
    <n v="173.38478519473449"/>
  </r>
  <r>
    <x v="0"/>
    <n v="54.3"/>
    <x v="1"/>
    <n v="34"/>
    <s v="Занько"/>
    <s v="Юрий"/>
    <s v="Занько Юрий"/>
    <x v="38"/>
    <n v="1982"/>
    <n v="28"/>
    <n v="20.588235294117652"/>
    <n v="151.71168704539272"/>
  </r>
  <r>
    <x v="0"/>
    <n v="54.3"/>
    <x v="1"/>
    <n v="34"/>
    <s v="Печёнов"/>
    <s v="Георгий"/>
    <s v="Печёнов Георгий"/>
    <x v="39"/>
    <n v="1975"/>
    <n v="29"/>
    <n v="17.64705882352942"/>
    <n v="130.03858889605092"/>
  </r>
  <r>
    <x v="0"/>
    <n v="54.3"/>
    <x v="1"/>
    <n v="34"/>
    <s v="Ананич"/>
    <s v="Александр"/>
    <s v="Ананич Александр"/>
    <x v="40"/>
    <n v="1979"/>
    <n v="30"/>
    <n v="14.705882352941174"/>
    <n v="108.36549074670903"/>
  </r>
  <r>
    <x v="0"/>
    <n v="54.3"/>
    <x v="1"/>
    <n v="34"/>
    <s v="Катонов"/>
    <s v="Василий"/>
    <s v="Катонов Василий"/>
    <x v="41"/>
    <n v="1985"/>
    <n v="31"/>
    <n v="11.764705882352942"/>
    <n v="86.692392597367245"/>
  </r>
  <r>
    <x v="0"/>
    <n v="54.3"/>
    <x v="1"/>
    <n v="34"/>
    <s v="Медвецкий"/>
    <s v="Денис"/>
    <s v="Медвецкий Денис"/>
    <x v="42"/>
    <n v="1986"/>
    <n v="32"/>
    <n v="8.8235294117647101"/>
    <n v="65.019294448025462"/>
  </r>
  <r>
    <x v="0"/>
    <n v="54.3"/>
    <x v="1"/>
    <n v="34"/>
    <s v="Малаховский"/>
    <s v="Александр"/>
    <s v="Малаховский Александр"/>
    <x v="43"/>
    <n v="1985"/>
    <n v="33"/>
    <n v="5.8823529411764781"/>
    <n v="43.34619629868368"/>
  </r>
  <r>
    <x v="1"/>
    <n v="113.8"/>
    <x v="0"/>
    <n v="5"/>
    <s v="Суховерхая"/>
    <s v="Татьяна"/>
    <s v="Суховерхая Татьяна"/>
    <x v="44"/>
    <n v="1986"/>
    <n v="1"/>
    <n v="100"/>
    <n v="1066.7708282475669"/>
  </r>
  <r>
    <x v="1"/>
    <n v="113.8"/>
    <x v="1"/>
    <n v="25"/>
    <s v="Пивень"/>
    <s v="Андрей"/>
    <s v="Пивень Андрей"/>
    <x v="45"/>
    <n v="1992"/>
    <n v="1"/>
    <n v="100"/>
    <n v="1066.7708282475669"/>
  </r>
  <r>
    <x v="1"/>
    <n v="113.8"/>
    <x v="1"/>
    <n v="25"/>
    <s v="Исаев"/>
    <s v="Антон"/>
    <s v="Исаев Антон"/>
    <x v="46"/>
    <n v="1979"/>
    <n v="2"/>
    <n v="96"/>
    <n v="1024.0999951176641"/>
  </r>
  <r>
    <x v="1"/>
    <n v="113.8"/>
    <x v="1"/>
    <n v="25"/>
    <s v="Синица"/>
    <s v="Кирилл"/>
    <s v="Синица Кирилл"/>
    <x v="47"/>
    <n v="1981"/>
    <n v="3"/>
    <n v="92"/>
    <n v="981.42916198776152"/>
  </r>
  <r>
    <x v="1"/>
    <n v="113.8"/>
    <x v="1"/>
    <n v="25"/>
    <s v="Лысенко"/>
    <s v="Павел"/>
    <s v="Лысенко Павел"/>
    <x v="48"/>
    <n v="1966"/>
    <n v="4"/>
    <n v="88"/>
    <n v="938.75832885785883"/>
  </r>
  <r>
    <x v="1"/>
    <n v="113.8"/>
    <x v="1"/>
    <n v="25"/>
    <s v="Борисевич"/>
    <s v="Леонид"/>
    <s v="Борисевич Леонид"/>
    <x v="49"/>
    <n v="1969"/>
    <n v="5"/>
    <n v="84"/>
    <n v="896.08749572795614"/>
  </r>
  <r>
    <x v="1"/>
    <n v="113.8"/>
    <x v="1"/>
    <n v="25"/>
    <s v="Подрез"/>
    <s v="Ярослав"/>
    <s v="Подрез Ярослав"/>
    <x v="50"/>
    <n v="1996"/>
    <n v="6"/>
    <n v="80"/>
    <n v="853.41666259805356"/>
  </r>
  <r>
    <x v="1"/>
    <n v="113.8"/>
    <x v="1"/>
    <n v="25"/>
    <s v="Селютин"/>
    <s v="Владимир"/>
    <s v="Селютин Владимир"/>
    <x v="51"/>
    <n v="1990"/>
    <n v="7"/>
    <n v="76"/>
    <n v="810.74582946815087"/>
  </r>
  <r>
    <x v="1"/>
    <n v="113.8"/>
    <x v="1"/>
    <n v="25"/>
    <s v="Фенченко"/>
    <s v="Алексей"/>
    <s v="Фенченко Алексей"/>
    <x v="52"/>
    <n v="1989"/>
    <n v="8"/>
    <n v="72"/>
    <n v="768.07499633824818"/>
  </r>
  <r>
    <x v="1"/>
    <n v="113.8"/>
    <x v="1"/>
    <n v="25"/>
    <s v="Харитонов"/>
    <s v="Иван"/>
    <s v="Харитонов Иван"/>
    <x v="53"/>
    <n v="1973"/>
    <n v="9"/>
    <n v="68"/>
    <n v="725.40416320834549"/>
  </r>
  <r>
    <x v="1"/>
    <n v="113.8"/>
    <x v="1"/>
    <n v="25"/>
    <s v="Лесковец"/>
    <s v="Александр"/>
    <s v="Лесковец Александр"/>
    <x v="54"/>
    <n v="1990"/>
    <n v="10"/>
    <n v="64"/>
    <n v="682.7333300784428"/>
  </r>
  <r>
    <x v="1"/>
    <n v="113.8"/>
    <x v="1"/>
    <n v="25"/>
    <s v="Нестерович"/>
    <s v="Сергей"/>
    <s v="Нестерович Сергей"/>
    <x v="55"/>
    <n v="1994"/>
    <n v="11"/>
    <n v="60"/>
    <n v="640.06249694854012"/>
  </r>
  <r>
    <x v="1"/>
    <n v="113.8"/>
    <x v="1"/>
    <n v="25"/>
    <s v="Сорокин"/>
    <s v="Денис"/>
    <s v="Сорокин Денис"/>
    <x v="56"/>
    <n v="1998"/>
    <n v="12"/>
    <n v="56"/>
    <n v="597.39166381863743"/>
  </r>
  <r>
    <x v="1"/>
    <n v="113.8"/>
    <x v="1"/>
    <n v="25"/>
    <s v="Маркевич"/>
    <s v="Денис"/>
    <s v="Маркевич Денис"/>
    <x v="57"/>
    <n v="1981"/>
    <n v="13"/>
    <n v="52"/>
    <n v="554.72083068873474"/>
  </r>
  <r>
    <x v="1"/>
    <n v="113.8"/>
    <x v="1"/>
    <n v="25"/>
    <s v="Олин"/>
    <s v="Денис"/>
    <s v="Олин Денис"/>
    <x v="58"/>
    <n v="1976"/>
    <n v="14"/>
    <n v="48"/>
    <n v="512.04999755883205"/>
  </r>
  <r>
    <x v="2"/>
    <n v="18.71"/>
    <x v="0"/>
    <n v="11"/>
    <s v="Гилевич"/>
    <s v="Диана"/>
    <s v="Гилевич Диана"/>
    <x v="59"/>
    <n v="1993"/>
    <n v="1"/>
    <n v="100"/>
    <n v="432.55057507764337"/>
  </r>
  <r>
    <x v="2"/>
    <n v="18.71"/>
    <x v="0"/>
    <n v="11"/>
    <s v="Гилевич"/>
    <s v="Кристина"/>
    <s v="Гилевич Кристина"/>
    <x v="60"/>
    <n v="1994"/>
    <n v="2"/>
    <n v="90.909090909090907"/>
    <n v="393.22779552513032"/>
  </r>
  <r>
    <x v="2"/>
    <n v="18.71"/>
    <x v="0"/>
    <n v="11"/>
    <s v="Скирук"/>
    <s v="Юлия"/>
    <s v="Скирук Юлия"/>
    <x v="0"/>
    <n v="1988"/>
    <n v="3"/>
    <n v="81.818181818181813"/>
    <n v="353.90501597261726"/>
  </r>
  <r>
    <x v="2"/>
    <n v="18.71"/>
    <x v="0"/>
    <n v="11"/>
    <s v="Belaya"/>
    <s v="Yuliya"/>
    <s v="Belaya Yuliya"/>
    <x v="61"/>
    <n v="1988"/>
    <n v="4"/>
    <n v="72.727272727272734"/>
    <n v="314.58223642010427"/>
  </r>
  <r>
    <x v="2"/>
    <n v="18.71"/>
    <x v="0"/>
    <n v="11"/>
    <s v="Голубева"/>
    <s v="Елена"/>
    <s v="Голубева Елена"/>
    <x v="62"/>
    <n v="1987"/>
    <n v="5"/>
    <n v="63.636363636363633"/>
    <n v="275.25945686759121"/>
  </r>
  <r>
    <x v="2"/>
    <n v="18.71"/>
    <x v="0"/>
    <n v="11"/>
    <s v="Литвинская"/>
    <s v="Людмила"/>
    <s v="Литвинская Людмила"/>
    <x v="63"/>
    <n v="1977"/>
    <n v="6"/>
    <n v="54.545454545454547"/>
    <n v="235.93667731507821"/>
  </r>
  <r>
    <x v="2"/>
    <n v="18.71"/>
    <x v="0"/>
    <n v="11"/>
    <s v="Суховерхая"/>
    <s v="Татьяна"/>
    <s v="Суховерхая Татьяна"/>
    <x v="44"/>
    <n v="1986"/>
    <n v="7"/>
    <n v="45.45454545454546"/>
    <n v="196.61389776256519"/>
  </r>
  <r>
    <x v="2"/>
    <n v="18.71"/>
    <x v="0"/>
    <n v="11"/>
    <s v="Василевич"/>
    <s v="Валентина"/>
    <s v="Василевич Валентина"/>
    <x v="64"/>
    <n v="1998"/>
    <n v="8"/>
    <n v="36.363636363636367"/>
    <n v="157.29111821005213"/>
  </r>
  <r>
    <x v="2"/>
    <n v="18.71"/>
    <x v="0"/>
    <n v="11"/>
    <s v="Mikhno"/>
    <s v="Ala"/>
    <s v="Mikhno Ala"/>
    <x v="65"/>
    <n v="1979"/>
    <n v="9"/>
    <n v="27.272727272727266"/>
    <n v="117.96833865753906"/>
  </r>
  <r>
    <x v="2"/>
    <n v="18.71"/>
    <x v="1"/>
    <n v="81"/>
    <s v="Михалкин"/>
    <s v="Сергей"/>
    <s v="Михалкин Сергей"/>
    <x v="66"/>
    <n v="1989"/>
    <n v="1"/>
    <n v="100"/>
    <n v="432.55057507764337"/>
  </r>
  <r>
    <x v="2"/>
    <n v="18.71"/>
    <x v="1"/>
    <n v="81"/>
    <s v="Сердитов"/>
    <s v="Вадим"/>
    <s v="Сердитов Вадим"/>
    <x v="67"/>
    <n v="1993"/>
    <n v="2"/>
    <n v="98.76543209876543"/>
    <n v="427.21044452112926"/>
  </r>
  <r>
    <x v="2"/>
    <n v="18.71"/>
    <x v="1"/>
    <n v="81"/>
    <s v="Hodan"/>
    <s v="Alexandr"/>
    <s v="Hodan Alexandr"/>
    <x v="68"/>
    <n v="1988"/>
    <n v="3"/>
    <n v="97.53086419753086"/>
    <n v="421.87031396461509"/>
  </r>
  <r>
    <x v="2"/>
    <n v="18.71"/>
    <x v="1"/>
    <n v="81"/>
    <s v="Леонов"/>
    <s v="Иван"/>
    <s v="Леонов Иван"/>
    <x v="69"/>
    <n v="1986"/>
    <n v="4"/>
    <n v="96.296296296296291"/>
    <n v="416.53018340810098"/>
  </r>
  <r>
    <x v="2"/>
    <n v="18.71"/>
    <x v="1"/>
    <n v="81"/>
    <s v="Вагин"/>
    <s v="Андрей"/>
    <s v="Вагин Андрей"/>
    <x v="70"/>
    <n v="1989"/>
    <n v="5"/>
    <n v="95.061728395061735"/>
    <n v="411.19005285158693"/>
  </r>
  <r>
    <x v="2"/>
    <n v="18.71"/>
    <x v="1"/>
    <n v="81"/>
    <s v="Журавлёв"/>
    <s v="Андрей"/>
    <s v="Журавлёв Андрей"/>
    <x v="71"/>
    <n v="1978"/>
    <n v="6"/>
    <n v="93.827160493827165"/>
    <n v="405.84992229507282"/>
  </r>
  <r>
    <x v="2"/>
    <n v="18.71"/>
    <x v="1"/>
    <n v="81"/>
    <s v="Ласюк"/>
    <s v="Юрий"/>
    <s v="Ласюк Юрий"/>
    <x v="72"/>
    <n v="1987"/>
    <n v="7"/>
    <n v="92.592592592592595"/>
    <n v="400.5097917385587"/>
  </r>
  <r>
    <x v="2"/>
    <n v="18.71"/>
    <x v="1"/>
    <n v="81"/>
    <s v="Овсиюк"/>
    <s v="Богдан"/>
    <s v="Овсиюк Богдан"/>
    <x v="73"/>
    <n v="1993"/>
    <n v="8"/>
    <n v="91.358024691358025"/>
    <n v="395.16966118204454"/>
  </r>
  <r>
    <x v="2"/>
    <n v="18.71"/>
    <x v="1"/>
    <n v="81"/>
    <s v="BERAZOUSKI"/>
    <s v="Andrei"/>
    <s v="BERAZOUSKI Andrei"/>
    <x v="74"/>
    <n v="1973"/>
    <n v="9"/>
    <n v="90.123456790123456"/>
    <n v="389.82953062553042"/>
  </r>
  <r>
    <x v="2"/>
    <n v="18.71"/>
    <x v="1"/>
    <n v="81"/>
    <s v="Skuratovich"/>
    <s v="Anton"/>
    <s v="Skuratovich Anton"/>
    <x v="75"/>
    <n v="1985"/>
    <n v="10"/>
    <n v="88.888888888888886"/>
    <n v="384.48940006901631"/>
  </r>
  <r>
    <x v="2"/>
    <n v="18.71"/>
    <x v="1"/>
    <n v="81"/>
    <s v="Salodkin"/>
    <s v="Siarhei"/>
    <s v="Salodkin Siarhei"/>
    <x v="76"/>
    <n v="1984"/>
    <n v="11"/>
    <n v="87.654320987654316"/>
    <n v="379.1492695125022"/>
  </r>
  <r>
    <x v="2"/>
    <n v="18.71"/>
    <x v="1"/>
    <n v="81"/>
    <s v="Молочко"/>
    <s v="Александр"/>
    <s v="Молочко Александр"/>
    <x v="77"/>
    <n v="1981"/>
    <n v="12"/>
    <n v="86.419753086419746"/>
    <n v="373.80913895598803"/>
  </r>
  <r>
    <x v="2"/>
    <n v="18.71"/>
    <x v="1"/>
    <n v="81"/>
    <s v="Лукашенок"/>
    <s v="Алексей"/>
    <s v="Лукашенок Алексей"/>
    <x v="78"/>
    <n v="1978"/>
    <n v="13"/>
    <n v="85.18518518518519"/>
    <n v="368.46900839947398"/>
  </r>
  <r>
    <x v="2"/>
    <n v="18.71"/>
    <x v="1"/>
    <n v="81"/>
    <s v="Ермохин"/>
    <s v="Максим"/>
    <s v="Ермохин Максим"/>
    <x v="79"/>
    <n v="1975"/>
    <n v="14"/>
    <n v="83.950617283950621"/>
    <n v="363.12887784295987"/>
  </r>
  <r>
    <x v="2"/>
    <n v="18.71"/>
    <x v="1"/>
    <n v="81"/>
    <s v="Камышкайло"/>
    <s v="Анатолий"/>
    <s v="Камышкайло Анатолий"/>
    <x v="80"/>
    <n v="1981"/>
    <n v="15"/>
    <n v="82.716049382716051"/>
    <n v="357.78874728644575"/>
  </r>
  <r>
    <x v="2"/>
    <n v="18.71"/>
    <x v="1"/>
    <n v="81"/>
    <s v="Филитарин"/>
    <s v="Дмитрий"/>
    <s v="Филитарин Дмитрий"/>
    <x v="81"/>
    <n v="1987"/>
    <n v="16"/>
    <n v="81.481481481481481"/>
    <n v="352.44861672993164"/>
  </r>
  <r>
    <x v="2"/>
    <n v="18.71"/>
    <x v="1"/>
    <n v="81"/>
    <s v="Храмов"/>
    <s v="Антон"/>
    <s v="Храмов Антон"/>
    <x v="27"/>
    <n v="1991"/>
    <n v="17"/>
    <n v="80.246913580246911"/>
    <n v="347.10848617341748"/>
  </r>
  <r>
    <x v="2"/>
    <n v="18.71"/>
    <x v="1"/>
    <n v="81"/>
    <s v="Тихонов"/>
    <s v="Василий"/>
    <s v="Тихонов Василий"/>
    <x v="82"/>
    <n v="1993"/>
    <n v="18"/>
    <n v="79.012345679012356"/>
    <n v="341.76835561690342"/>
  </r>
  <r>
    <x v="2"/>
    <n v="18.71"/>
    <x v="1"/>
    <n v="81"/>
    <s v="Борисевич"/>
    <s v="Леонид"/>
    <s v="Борисевич Леонид"/>
    <x v="49"/>
    <n v="1969"/>
    <n v="19"/>
    <n v="77.777777777777771"/>
    <n v="336.42822506038925"/>
  </r>
  <r>
    <x v="2"/>
    <n v="18.71"/>
    <x v="1"/>
    <n v="81"/>
    <s v="Astapavets"/>
    <s v="Yauheni"/>
    <s v="Astapavets Yauheni"/>
    <x v="83"/>
    <n v="1990"/>
    <n v="20"/>
    <n v="76.543209876543216"/>
    <n v="331.0880945038752"/>
  </r>
  <r>
    <x v="2"/>
    <n v="18.71"/>
    <x v="1"/>
    <n v="81"/>
    <s v="Лесковец"/>
    <s v="Александр"/>
    <s v="Лесковец Александр"/>
    <x v="54"/>
    <n v="1990"/>
    <n v="21"/>
    <n v="75.308641975308646"/>
    <n v="325.74796394736109"/>
  </r>
  <r>
    <x v="2"/>
    <n v="18.71"/>
    <x v="1"/>
    <n v="81"/>
    <s v="Тривашкевич"/>
    <s v="Евгений"/>
    <s v="Тривашкевич Евгений"/>
    <x v="84"/>
    <n v="1996"/>
    <n v="22"/>
    <n v="74.074074074074076"/>
    <n v="320.40783339084692"/>
  </r>
  <r>
    <x v="2"/>
    <n v="18.71"/>
    <x v="1"/>
    <n v="81"/>
    <s v="Селютин"/>
    <s v="Владимир"/>
    <s v="Селютин Владимир"/>
    <x v="51"/>
    <n v="1990"/>
    <n v="23"/>
    <n v="72.839506172839506"/>
    <n v="315.06770283433281"/>
  </r>
  <r>
    <x v="2"/>
    <n v="18.71"/>
    <x v="1"/>
    <n v="81"/>
    <s v="Astapau"/>
    <s v="Uladzimir"/>
    <s v="Astapau Uladzimir"/>
    <x v="85"/>
    <n v="1977"/>
    <n v="24"/>
    <n v="71.604938271604937"/>
    <n v="309.72757227781869"/>
  </r>
  <r>
    <x v="2"/>
    <n v="18.71"/>
    <x v="1"/>
    <n v="81"/>
    <s v="Маркевич"/>
    <s v="Денис"/>
    <s v="Маркевич Денис"/>
    <x v="57"/>
    <n v="1981"/>
    <n v="25"/>
    <n v="70.370370370370381"/>
    <n v="304.38744172130464"/>
  </r>
  <r>
    <x v="2"/>
    <n v="18.71"/>
    <x v="1"/>
    <n v="81"/>
    <s v="Дельянов"/>
    <s v="Одиссей"/>
    <s v="Дельянов Одиссей"/>
    <x v="86"/>
    <n v="1979"/>
    <n v="26"/>
    <n v="69.135802469135797"/>
    <n v="299.04731116479047"/>
  </r>
  <r>
    <x v="2"/>
    <n v="18.71"/>
    <x v="1"/>
    <n v="81"/>
    <s v="Arlouski"/>
    <s v="Pavel"/>
    <s v="Arlouski Pavel"/>
    <x v="87"/>
    <n v="1989"/>
    <n v="27"/>
    <n v="67.901234567901241"/>
    <n v="293.70718060827636"/>
  </r>
  <r>
    <x v="2"/>
    <n v="18.71"/>
    <x v="1"/>
    <n v="81"/>
    <s v="Попадюк"/>
    <s v="Игорь"/>
    <s v="Попадюк Игорь"/>
    <x v="88"/>
    <n v="1982"/>
    <n v="28"/>
    <n v="66.666666666666671"/>
    <n v="288.36705005176225"/>
  </r>
  <r>
    <x v="2"/>
    <n v="18.71"/>
    <x v="1"/>
    <n v="81"/>
    <s v="Таран"/>
    <s v="Виталий"/>
    <s v="Таран Виталий"/>
    <x v="89"/>
    <n v="1983"/>
    <n v="29"/>
    <n v="65.432098765432102"/>
    <n v="283.02691949524814"/>
  </r>
  <r>
    <x v="2"/>
    <n v="18.71"/>
    <x v="1"/>
    <n v="81"/>
    <s v="Alexeev"/>
    <s v="Alexey"/>
    <s v="Alexeev Alexey"/>
    <x v="90"/>
    <n v="1980"/>
    <n v="30"/>
    <n v="64.197530864197532"/>
    <n v="277.68678893873403"/>
  </r>
  <r>
    <x v="2"/>
    <n v="18.71"/>
    <x v="1"/>
    <n v="81"/>
    <s v="Шклярик"/>
    <s v="Олег"/>
    <s v="Шклярик Олег"/>
    <x v="91"/>
    <n v="1970"/>
    <n v="31"/>
    <n v="62.962962962962962"/>
    <n v="272.34665838221991"/>
  </r>
  <r>
    <x v="2"/>
    <n v="18.71"/>
    <x v="1"/>
    <n v="81"/>
    <s v="Бокша"/>
    <s v="Сергей"/>
    <s v="Бокша Сергей"/>
    <x v="92"/>
    <n v="1988"/>
    <n v="32"/>
    <n v="61.728395061728399"/>
    <n v="267.0065278257058"/>
  </r>
  <r>
    <x v="2"/>
    <n v="18.71"/>
    <x v="1"/>
    <n v="81"/>
    <s v="Svechnikau"/>
    <s v="Anton"/>
    <s v="Svechnikau Anton"/>
    <x v="93"/>
    <n v="1991"/>
    <n v="33"/>
    <n v="60.493827160493829"/>
    <n v="261.66639726919169"/>
  </r>
  <r>
    <x v="2"/>
    <n v="18.71"/>
    <x v="1"/>
    <n v="81"/>
    <s v="Львовский"/>
    <s v="Андрей"/>
    <s v="Львовский Андрей"/>
    <x v="94"/>
    <n v="1991"/>
    <n v="34"/>
    <n v="59.25925925925926"/>
    <n v="256.32626671267752"/>
  </r>
  <r>
    <x v="2"/>
    <n v="18.71"/>
    <x v="1"/>
    <n v="81"/>
    <s v="Марчук"/>
    <s v="Александр"/>
    <s v="Марчук Александр"/>
    <x v="95"/>
    <n v="1986"/>
    <n v="35"/>
    <n v="58.024691358024697"/>
    <n v="250.98613615616347"/>
  </r>
  <r>
    <x v="2"/>
    <n v="18.71"/>
    <x v="1"/>
    <n v="81"/>
    <s v="Веремейчик"/>
    <s v="Юрий"/>
    <s v="Веремейчик Юрий"/>
    <x v="96"/>
    <n v="1979"/>
    <n v="36"/>
    <n v="56.790123456790127"/>
    <n v="245.64600559964933"/>
  </r>
  <r>
    <x v="2"/>
    <n v="18.71"/>
    <x v="1"/>
    <n v="81"/>
    <s v="Зданович"/>
    <s v="Андрей"/>
    <s v="Зданович Андрей"/>
    <x v="97"/>
    <n v="1973"/>
    <n v="37"/>
    <n v="55.555555555555557"/>
    <n v="240.30587504313522"/>
  </r>
  <r>
    <x v="2"/>
    <n v="18.71"/>
    <x v="1"/>
    <n v="81"/>
    <s v="Федорович"/>
    <s v="Николай"/>
    <s v="Федорович Николай"/>
    <x v="98"/>
    <n v="1959"/>
    <n v="38"/>
    <n v="54.320987654320987"/>
    <n v="234.96574448662108"/>
  </r>
  <r>
    <x v="2"/>
    <n v="18.71"/>
    <x v="1"/>
    <n v="81"/>
    <s v="Коровец"/>
    <s v="Богдан"/>
    <s v="Коровец Богдан"/>
    <x v="18"/>
    <n v="1976"/>
    <n v="39"/>
    <n v="53.086419753086425"/>
    <n v="229.62561393010699"/>
  </r>
  <r>
    <x v="2"/>
    <n v="18.71"/>
    <x v="1"/>
    <n v="81"/>
    <s v="Заяц"/>
    <s v="Александр"/>
    <s v="Заяц Александр"/>
    <x v="99"/>
    <n v="1978"/>
    <n v="40"/>
    <n v="51.851851851851855"/>
    <n v="224.28548337359285"/>
  </r>
  <r>
    <x v="2"/>
    <n v="18.71"/>
    <x v="1"/>
    <n v="81"/>
    <s v="Славинский"/>
    <s v="Дмитрий"/>
    <s v="Славинский Дмитрий"/>
    <x v="100"/>
    <n v="1986"/>
    <n v="41"/>
    <n v="50.617283950617285"/>
    <n v="218.94535281707874"/>
  </r>
  <r>
    <x v="2"/>
    <n v="18.71"/>
    <x v="1"/>
    <n v="81"/>
    <s v="Симонов"/>
    <s v="Вадим"/>
    <s v="Симонов Вадим"/>
    <x v="101"/>
    <n v="1985"/>
    <n v="42"/>
    <n v="49.382716049382715"/>
    <n v="213.60522226056463"/>
  </r>
  <r>
    <x v="2"/>
    <n v="18.71"/>
    <x v="1"/>
    <n v="81"/>
    <s v="Драгун"/>
    <s v="Борис"/>
    <s v="Драгун Борис"/>
    <x v="102"/>
    <n v="1970"/>
    <n v="43"/>
    <n v="48.148148148148152"/>
    <n v="208.26509170405052"/>
  </r>
  <r>
    <x v="2"/>
    <n v="18.71"/>
    <x v="1"/>
    <n v="81"/>
    <s v="Подрез"/>
    <s v="Ярослав"/>
    <s v="Подрез Ярослав"/>
    <x v="50"/>
    <n v="1996"/>
    <n v="44"/>
    <n v="46.913580246913575"/>
    <n v="202.92496114753638"/>
  </r>
  <r>
    <x v="2"/>
    <n v="18.71"/>
    <x v="1"/>
    <n v="81"/>
    <s v="Кожемякин"/>
    <s v="Владимир"/>
    <s v="Кожемякин Владимир"/>
    <x v="103"/>
    <n v="1970"/>
    <n v="45"/>
    <n v="45.679012345679013"/>
    <n v="197.58483059102227"/>
  </r>
  <r>
    <x v="2"/>
    <n v="18.71"/>
    <x v="1"/>
    <n v="81"/>
    <s v="Лавник"/>
    <s v="Игорь"/>
    <s v="Лавник Игорь"/>
    <x v="23"/>
    <n v="1983"/>
    <n v="46"/>
    <n v="44.444444444444443"/>
    <n v="192.24470003450816"/>
  </r>
  <r>
    <x v="2"/>
    <n v="18.71"/>
    <x v="1"/>
    <n v="81"/>
    <s v="Селиванов"/>
    <s v="Алексавндр"/>
    <s v="Селиванов Алексавндр"/>
    <x v="104"/>
    <n v="1970"/>
    <n v="47"/>
    <n v="43.20987654320988"/>
    <n v="186.90456947799407"/>
  </r>
  <r>
    <x v="2"/>
    <n v="18.71"/>
    <x v="1"/>
    <n v="81"/>
    <s v="Писаренко"/>
    <s v="Андрей"/>
    <s v="Писаренко Андрей"/>
    <x v="105"/>
    <n v="1957"/>
    <n v="48"/>
    <n v="41.975308641975303"/>
    <n v="181.5644389214799"/>
  </r>
  <r>
    <x v="2"/>
    <n v="18.71"/>
    <x v="1"/>
    <n v="81"/>
    <s v="Глушаков"/>
    <s v="Сергей"/>
    <s v="Глушаков Сергей"/>
    <x v="106"/>
    <n v="1958"/>
    <n v="49"/>
    <n v="40.740740740740748"/>
    <n v="176.22430836496585"/>
  </r>
  <r>
    <x v="2"/>
    <n v="18.71"/>
    <x v="1"/>
    <n v="81"/>
    <s v="Кожан"/>
    <s v="Михаил"/>
    <s v="Кожан Михаил"/>
    <x v="107"/>
    <n v="1946"/>
    <n v="50"/>
    <n v="39.506172839506171"/>
    <n v="170.88417780845168"/>
  </r>
  <r>
    <x v="2"/>
    <n v="18.71"/>
    <x v="1"/>
    <n v="81"/>
    <s v="Илатовский"/>
    <s v="Дмитрий"/>
    <s v="Илатовский Дмитрий"/>
    <x v="108"/>
    <n v="1974"/>
    <n v="51"/>
    <n v="38.271604938271608"/>
    <n v="165.5440472519376"/>
  </r>
  <r>
    <x v="2"/>
    <n v="18.71"/>
    <x v="1"/>
    <n v="81"/>
    <s v="Дегтярев"/>
    <s v="Сергей"/>
    <s v="Дегтярев Сергей"/>
    <x v="109"/>
    <n v="1983"/>
    <n v="52"/>
    <n v="37.037037037037038"/>
    <n v="160.20391669542346"/>
  </r>
  <r>
    <x v="2"/>
    <n v="18.71"/>
    <x v="1"/>
    <n v="81"/>
    <s v="Брытько"/>
    <s v="Роман"/>
    <s v="Брытько Роман"/>
    <x v="110"/>
    <n v="1995"/>
    <n v="53"/>
    <n v="35.802469135802468"/>
    <n v="154.86378613890935"/>
  </r>
  <r>
    <x v="2"/>
    <n v="18.71"/>
    <x v="1"/>
    <n v="81"/>
    <s v="Кохан"/>
    <s v="Виталий"/>
    <s v="Кохан Виталий"/>
    <x v="111"/>
    <n v="1982"/>
    <n v="54"/>
    <n v="34.567901234567898"/>
    <n v="149.52365558239524"/>
  </r>
  <r>
    <x v="2"/>
    <n v="18.71"/>
    <x v="1"/>
    <n v="81"/>
    <s v="Shepetko"/>
    <s v="Sergey"/>
    <s v="Shepetko Sergey"/>
    <x v="112"/>
    <n v="1987"/>
    <n v="55"/>
    <n v="33.333333333333343"/>
    <n v="144.18352502588115"/>
  </r>
  <r>
    <x v="2"/>
    <n v="18.71"/>
    <x v="1"/>
    <n v="81"/>
    <s v="Ермак"/>
    <s v="Алексей"/>
    <s v="Ермак Алексей"/>
    <x v="113"/>
    <n v="1984"/>
    <n v="56"/>
    <n v="32.098765432098759"/>
    <n v="138.84339446936698"/>
  </r>
  <r>
    <x v="2"/>
    <n v="18.71"/>
    <x v="1"/>
    <n v="81"/>
    <s v="Шило"/>
    <s v="Руслан"/>
    <s v="Шило Руслан"/>
    <x v="114"/>
    <n v="1993"/>
    <n v="57"/>
    <n v="30.864197530864203"/>
    <n v="133.5032639128529"/>
  </r>
  <r>
    <x v="2"/>
    <n v="18.71"/>
    <x v="1"/>
    <n v="81"/>
    <s v="Shapelevich"/>
    <s v="Maxim"/>
    <s v="Shapelevich Maxim"/>
    <x v="115"/>
    <n v="1987"/>
    <n v="58"/>
    <n v="29.629629629629633"/>
    <n v="128.16313335633879"/>
  </r>
  <r>
    <x v="2"/>
    <n v="18.71"/>
    <x v="1"/>
    <n v="81"/>
    <s v="Якубовский"/>
    <s v="Игорь"/>
    <s v="Якубовский Игорь"/>
    <x v="116"/>
    <n v="1984"/>
    <n v="59"/>
    <n v="28.395061728395063"/>
    <n v="122.82300279982466"/>
  </r>
  <r>
    <x v="2"/>
    <n v="18.71"/>
    <x v="1"/>
    <n v="81"/>
    <s v="Zhuchkov"/>
    <s v="Aleksei"/>
    <s v="Zhuchkov Aleksei"/>
    <x v="117"/>
    <n v="1985"/>
    <n v="60"/>
    <n v="27.160493827160494"/>
    <n v="117.48287224331054"/>
  </r>
  <r>
    <x v="2"/>
    <n v="18.71"/>
    <x v="1"/>
    <n v="81"/>
    <s v="Харитонов"/>
    <s v="Иван"/>
    <s v="Харитонов Иван"/>
    <x v="53"/>
    <n v="1973"/>
    <n v="61"/>
    <n v="25.925925925925924"/>
    <n v="112.14274168679641"/>
  </r>
  <r>
    <x v="2"/>
    <n v="18.71"/>
    <x v="1"/>
    <n v="81"/>
    <s v="Тюев"/>
    <s v="Даниил"/>
    <s v="Тюев Даниил"/>
    <x v="22"/>
    <n v="1977"/>
    <n v="62"/>
    <n v="24.691358024691354"/>
    <n v="106.8026111302823"/>
  </r>
  <r>
    <x v="2"/>
    <n v="18.71"/>
    <x v="1"/>
    <n v="81"/>
    <s v="Иолтуховский"/>
    <s v="Владислав"/>
    <s v="Иолтуховский Владислав"/>
    <x v="118"/>
    <n v="1971"/>
    <n v="63"/>
    <n v="23.456790123456798"/>
    <n v="101.46248057376823"/>
  </r>
  <r>
    <x v="2"/>
    <n v="18.71"/>
    <x v="1"/>
    <n v="81"/>
    <s v="Herzen"/>
    <s v="Andrey"/>
    <s v="Herzen Andrey"/>
    <x v="119"/>
    <n v="1984"/>
    <n v="64"/>
    <n v="22.222222222222214"/>
    <n v="96.12235001725405"/>
  </r>
  <r>
    <x v="2"/>
    <n v="18.71"/>
    <x v="1"/>
    <n v="81"/>
    <s v="Мурашов"/>
    <s v="Владимир"/>
    <s v="Мурашов Владимир"/>
    <x v="28"/>
    <n v="1983"/>
    <n v="65"/>
    <n v="20.987654320987659"/>
    <n v="90.782219460739981"/>
  </r>
  <r>
    <x v="2"/>
    <n v="18.71"/>
    <x v="1"/>
    <n v="81"/>
    <s v="Mikhno"/>
    <s v="Barys"/>
    <s v="Mikhno Barys"/>
    <x v="120"/>
    <n v="1982"/>
    <n v="66"/>
    <n v="19.753086419753089"/>
    <n v="85.442088904225855"/>
  </r>
  <r>
    <x v="3"/>
    <n v="19.14"/>
    <x v="1"/>
    <n v="51"/>
    <s v="Стасевич"/>
    <s v="Александр"/>
    <s v="Стасевич Александр"/>
    <x v="121"/>
    <n v="1987"/>
    <n v="1"/>
    <n v="100"/>
    <n v="437.49285708454721"/>
  </r>
  <r>
    <x v="3"/>
    <n v="19.14"/>
    <x v="1"/>
    <n v="51"/>
    <s v="Волков"/>
    <s v="Николай"/>
    <s v="Волков Николай"/>
    <x v="122"/>
    <n v="1989"/>
    <n v="2"/>
    <n v="98.039215686274517"/>
    <n v="428.91456576916397"/>
  </r>
  <r>
    <x v="3"/>
    <n v="19.14"/>
    <x v="1"/>
    <n v="51"/>
    <s v="Захаркин"/>
    <s v="Сергей"/>
    <s v="Захаркин Сергей"/>
    <x v="123"/>
    <n v="1976"/>
    <n v="3"/>
    <n v="96.078431372549019"/>
    <n v="420.33627445378062"/>
  </r>
  <r>
    <x v="3"/>
    <n v="19.14"/>
    <x v="1"/>
    <n v="51"/>
    <s v="Чеботаев"/>
    <s v="Сергей"/>
    <s v="Чеботаев Сергей"/>
    <x v="124"/>
    <n v="1989"/>
    <n v="4"/>
    <n v="94.117647058823536"/>
    <n v="411.75798313839738"/>
  </r>
  <r>
    <x v="3"/>
    <n v="19.14"/>
    <x v="1"/>
    <n v="51"/>
    <s v="Бузо"/>
    <s v="Александр"/>
    <s v="Бузо Александр"/>
    <x v="125"/>
    <n v="1982"/>
    <n v="5"/>
    <n v="92.156862745098039"/>
    <n v="403.17969182301408"/>
  </r>
  <r>
    <x v="3"/>
    <n v="19.14"/>
    <x v="1"/>
    <n v="51"/>
    <s v="Сидоревич"/>
    <s v="Александр"/>
    <s v="Сидоревич Александр"/>
    <x v="14"/>
    <n v="1985"/>
    <n v="6"/>
    <n v="90.196078431372541"/>
    <n v="394.60140050763079"/>
  </r>
  <r>
    <x v="3"/>
    <n v="19.14"/>
    <x v="1"/>
    <n v="51"/>
    <s v="Михнюк"/>
    <s v="Виктор"/>
    <s v="Михнюк Виктор"/>
    <x v="126"/>
    <n v="1990"/>
    <n v="7"/>
    <n v="88.235294117647058"/>
    <n v="386.02310919224755"/>
  </r>
  <r>
    <x v="3"/>
    <n v="19.14"/>
    <x v="1"/>
    <n v="51"/>
    <s v="Крисенков"/>
    <s v="Алексей"/>
    <s v="Крисенков Алексей"/>
    <x v="19"/>
    <n v="1983"/>
    <n v="8"/>
    <n v="86.274509803921575"/>
    <n v="377.44481787686425"/>
  </r>
  <r>
    <x v="3"/>
    <n v="19.14"/>
    <x v="1"/>
    <n v="51"/>
    <s v="Нечаев"/>
    <s v="Владимир"/>
    <s v="Нечаев Владимир"/>
    <x v="127"/>
    <n v="1995"/>
    <n v="9"/>
    <n v="84.313725490196077"/>
    <n v="368.86652656148095"/>
  </r>
  <r>
    <x v="3"/>
    <n v="19.14"/>
    <x v="1"/>
    <n v="51"/>
    <s v="Пузаревский"/>
    <s v="Роман"/>
    <s v="Пузаревский Роман"/>
    <x v="128"/>
    <n v="1994"/>
    <n v="10"/>
    <n v="82.35294117647058"/>
    <n v="360.28823524609766"/>
  </r>
  <r>
    <x v="3"/>
    <n v="19.14"/>
    <x v="1"/>
    <n v="51"/>
    <s v="Лойко"/>
    <s v="Сергей"/>
    <s v="Лойко Сергей"/>
    <x v="129"/>
    <n v="1985"/>
    <n v="11"/>
    <n v="80.392156862745097"/>
    <n v="351.70994393071442"/>
  </r>
  <r>
    <x v="3"/>
    <n v="19.14"/>
    <x v="1"/>
    <n v="51"/>
    <s v="Зеленко"/>
    <s v="Дмитрий"/>
    <s v="Зеленко Дмитрий"/>
    <x v="130"/>
    <n v="1987"/>
    <n v="12"/>
    <n v="78.431372549019613"/>
    <n v="343.13165261533118"/>
  </r>
  <r>
    <x v="3"/>
    <n v="19.14"/>
    <x v="1"/>
    <n v="51"/>
    <s v="Юкевич"/>
    <s v="Александр"/>
    <s v="Юкевич Александр"/>
    <x v="131"/>
    <n v="1983"/>
    <n v="13"/>
    <n v="76.470588235294116"/>
    <n v="334.55336129994782"/>
  </r>
  <r>
    <x v="3"/>
    <n v="19.14"/>
    <x v="1"/>
    <n v="51"/>
    <s v="Павленко"/>
    <s v="Юрий"/>
    <s v="Павленко Юрий"/>
    <x v="132"/>
    <n v="1983"/>
    <n v="14"/>
    <n v="74.509803921568633"/>
    <n v="325.97506998456458"/>
  </r>
  <r>
    <x v="3"/>
    <n v="19.14"/>
    <x v="1"/>
    <n v="51"/>
    <s v="Слободько"/>
    <s v="Дмитрий"/>
    <s v="Слободько Дмитрий"/>
    <x v="133"/>
    <n v="1984"/>
    <n v="15"/>
    <n v="72.549019607843135"/>
    <n v="317.39677866918129"/>
  </r>
  <r>
    <x v="3"/>
    <n v="19.14"/>
    <x v="1"/>
    <n v="51"/>
    <s v="Бунос"/>
    <s v="Анатолий"/>
    <s v="Бунос Анатолий"/>
    <x v="134"/>
    <n v="1956"/>
    <n v="16"/>
    <n v="70.588235294117652"/>
    <n v="308.81848735379805"/>
  </r>
  <r>
    <x v="3"/>
    <n v="19.14"/>
    <x v="1"/>
    <n v="51"/>
    <s v="Savich"/>
    <s v="Evgeny"/>
    <s v="Savich Evgeny"/>
    <x v="135"/>
    <n v="1980"/>
    <n v="17"/>
    <n v="68.627450980392155"/>
    <n v="300.24019603841475"/>
  </r>
  <r>
    <x v="3"/>
    <n v="19.14"/>
    <x v="1"/>
    <n v="51"/>
    <s v="Печёнов"/>
    <s v="Георгий"/>
    <s v="Печёнов Георгий"/>
    <x v="39"/>
    <n v="1975"/>
    <n v="18"/>
    <n v="66.666666666666671"/>
    <n v="291.66190472303145"/>
  </r>
  <r>
    <x v="3"/>
    <n v="19.14"/>
    <x v="1"/>
    <n v="51"/>
    <s v="верещако"/>
    <s v="Павел"/>
    <s v="верещако Павел"/>
    <x v="136"/>
    <n v="1988"/>
    <n v="19"/>
    <n v="64.705882352941174"/>
    <n v="283.08361340764816"/>
  </r>
  <r>
    <x v="3"/>
    <n v="19.14"/>
    <x v="1"/>
    <n v="51"/>
    <s v="Искорцев"/>
    <s v="Алексей"/>
    <s v="Искорцев Алексей"/>
    <x v="137"/>
    <n v="1980"/>
    <n v="20"/>
    <n v="62.745098039215684"/>
    <n v="274.50532209226492"/>
  </r>
  <r>
    <x v="3"/>
    <n v="19.14"/>
    <x v="1"/>
    <n v="51"/>
    <s v="Игнатович"/>
    <s v="Александр"/>
    <s v="Игнатович Александр"/>
    <x v="138"/>
    <n v="1992"/>
    <n v="21"/>
    <n v="60.784313725490193"/>
    <n v="265.92703077688162"/>
  </r>
  <r>
    <x v="3"/>
    <n v="19.14"/>
    <x v="1"/>
    <n v="51"/>
    <s v="Ролдугин"/>
    <s v="Михаил"/>
    <s v="Ролдугин Михаил"/>
    <x v="139"/>
    <n v="1987"/>
    <n v="22"/>
    <n v="58.82352941176471"/>
    <n v="257.34873946149838"/>
  </r>
  <r>
    <x v="3"/>
    <n v="19.14"/>
    <x v="1"/>
    <n v="51"/>
    <s v="Ладеев"/>
    <s v="Дмитрий"/>
    <s v="Ладеев Дмитрий"/>
    <x v="140"/>
    <n v="1981"/>
    <n v="23"/>
    <n v="56.862745098039213"/>
    <n v="248.77044814611506"/>
  </r>
  <r>
    <x v="3"/>
    <n v="19.14"/>
    <x v="1"/>
    <n v="51"/>
    <s v="Лукьянов"/>
    <s v="Александр"/>
    <s v="Лукьянов Александр"/>
    <x v="141"/>
    <n v="1979"/>
    <n v="24"/>
    <n v="54.901960784313722"/>
    <n v="240.19215683073179"/>
  </r>
  <r>
    <x v="3"/>
    <n v="19.14"/>
    <x v="1"/>
    <n v="51"/>
    <s v="Zhydovich"/>
    <s v="Vadzim"/>
    <s v="Zhydovich Vadzim"/>
    <x v="142"/>
    <n v="1984"/>
    <n v="25"/>
    <n v="52.941176470588239"/>
    <n v="231.61386551534852"/>
  </r>
  <r>
    <x v="3"/>
    <n v="19.14"/>
    <x v="1"/>
    <n v="51"/>
    <s v="Ярмончик"/>
    <s v="Игорь"/>
    <s v="Ярмончик Игорь"/>
    <x v="143"/>
    <n v="1985"/>
    <n v="26"/>
    <n v="50.980392156862749"/>
    <n v="223.03557419996525"/>
  </r>
  <r>
    <x v="3"/>
    <n v="19.14"/>
    <x v="1"/>
    <n v="51"/>
    <s v="Скляр"/>
    <s v="Антон"/>
    <s v="Скляр Антон"/>
    <x v="144"/>
    <n v="1983"/>
    <n v="27"/>
    <n v="49.019607843137258"/>
    <n v="214.45728288458199"/>
  </r>
  <r>
    <x v="3"/>
    <n v="19.14"/>
    <x v="1"/>
    <n v="51"/>
    <s v="Пугач"/>
    <s v="Вадим"/>
    <s v="Пугач Вадим"/>
    <x v="145"/>
    <n v="1985"/>
    <n v="28"/>
    <n v="47.058823529411761"/>
    <n v="205.87899156919866"/>
  </r>
  <r>
    <x v="3"/>
    <n v="19.14"/>
    <x v="1"/>
    <n v="51"/>
    <s v="Зайчук"/>
    <s v="Кирилл"/>
    <s v="Зайчук Кирилл"/>
    <x v="146"/>
    <n v="1990"/>
    <n v="29"/>
    <n v="45.098039215686271"/>
    <n v="197.30070025381539"/>
  </r>
  <r>
    <x v="3"/>
    <n v="19.14"/>
    <x v="1"/>
    <n v="51"/>
    <s v="Хацкевич"/>
    <s v="Дмитрий"/>
    <s v="Хацкевич Дмитрий"/>
    <x v="147"/>
    <n v="1985"/>
    <n v="30"/>
    <n v="43.137254901960787"/>
    <n v="188.72240893843212"/>
  </r>
  <r>
    <x v="3"/>
    <n v="19.14"/>
    <x v="1"/>
    <n v="51"/>
    <s v="Мертенс"/>
    <s v="Андрей"/>
    <s v="Мертенс Андрей"/>
    <x v="148"/>
    <n v="1992"/>
    <n v="31"/>
    <n v="41.17647058823529"/>
    <n v="180.14411762304883"/>
  </r>
  <r>
    <x v="3"/>
    <n v="19.14"/>
    <x v="1"/>
    <n v="51"/>
    <s v="Миканович"/>
    <s v="Антон"/>
    <s v="Миканович Антон"/>
    <x v="149"/>
    <n v="1990"/>
    <n v="32"/>
    <n v="39.215686274509807"/>
    <n v="171.56582630766559"/>
  </r>
  <r>
    <x v="3"/>
    <n v="19.14"/>
    <x v="1"/>
    <n v="51"/>
    <s v="Pankavets"/>
    <s v="Mikalai"/>
    <s v="Pankavets Mikalai"/>
    <x v="150"/>
    <n v="1979"/>
    <n v="33"/>
    <n v="37.254901960784316"/>
    <n v="162.98753499228229"/>
  </r>
  <r>
    <x v="3"/>
    <n v="19.14"/>
    <x v="1"/>
    <n v="51"/>
    <s v="Лопатик"/>
    <s v="Юрий"/>
    <s v="Лопатик Юрий"/>
    <x v="151"/>
    <n v="1984"/>
    <n v="34"/>
    <n v="35.294117647058826"/>
    <n v="154.40924367689902"/>
  </r>
  <r>
    <x v="3"/>
    <n v="19.14"/>
    <x v="1"/>
    <n v="51"/>
    <s v="Олин"/>
    <s v="Денис"/>
    <s v="Олин Денис"/>
    <x v="58"/>
    <n v="1976"/>
    <n v="35"/>
    <n v="33.333333333333343"/>
    <n v="145.83095236151578"/>
  </r>
  <r>
    <x v="3"/>
    <n v="19.14"/>
    <x v="1"/>
    <n v="51"/>
    <s v="Стельмах"/>
    <s v="Юрий"/>
    <s v="Стельмах Юрий"/>
    <x v="152"/>
    <n v="1982"/>
    <n v="36"/>
    <n v="31.372549019607845"/>
    <n v="137.25266104613246"/>
  </r>
  <r>
    <x v="3"/>
    <n v="19.14"/>
    <x v="1"/>
    <n v="51"/>
    <s v="Никрашевич"/>
    <s v="Сергей"/>
    <s v="Никрашевич Сергей"/>
    <x v="153"/>
    <n v="1985"/>
    <n v="37"/>
    <n v="29.411764705882348"/>
    <n v="128.67436973074916"/>
  </r>
  <r>
    <x v="3"/>
    <n v="19.14"/>
    <x v="1"/>
    <n v="51"/>
    <s v="Казарин"/>
    <s v="Дмитрий"/>
    <s v="Казарин Дмитрий"/>
    <x v="154"/>
    <n v="1994"/>
    <n v="38"/>
    <n v="27.450980392156865"/>
    <n v="120.09607841536591"/>
  </r>
  <r>
    <x v="3"/>
    <n v="19.14"/>
    <x v="1"/>
    <n v="51"/>
    <s v="Коляда"/>
    <s v="Юрий"/>
    <s v="Коляда Юрий"/>
    <x v="155"/>
    <n v="1980"/>
    <n v="39"/>
    <n v="25.490196078431367"/>
    <n v="111.5177870999826"/>
  </r>
  <r>
    <x v="3"/>
    <n v="19.14"/>
    <x v="1"/>
    <n v="51"/>
    <s v="Горшков"/>
    <s v="Игорь"/>
    <s v="Горшков Игорь"/>
    <x v="156"/>
    <n v="1977"/>
    <n v="40"/>
    <n v="23.529411764705884"/>
    <n v="102.93949578459934"/>
  </r>
  <r>
    <x v="3"/>
    <n v="19.14"/>
    <x v="1"/>
    <n v="51"/>
    <s v="Gerasevich"/>
    <s v="Maksim"/>
    <s v="Gerasevich Maksim"/>
    <x v="157"/>
    <s v="?"/>
    <n v="41"/>
    <n v="21.568627450980387"/>
    <n v="94.361204469216034"/>
  </r>
  <r>
    <x v="3"/>
    <n v="19.14"/>
    <x v="1"/>
    <n v="51"/>
    <s v="Аржаников"/>
    <s v="Евгений"/>
    <s v="Аржаников Евгений"/>
    <x v="158"/>
    <n v="1976"/>
    <n v="42"/>
    <n v="19.607843137254903"/>
    <n v="85.782913153832794"/>
  </r>
  <r>
    <x v="3"/>
    <n v="19.14"/>
    <x v="1"/>
    <n v="51"/>
    <s v="Кузьменок"/>
    <s v="Денис"/>
    <s v="Кузьменок Денис"/>
    <x v="159"/>
    <n v="1980"/>
    <n v="43"/>
    <n v="17.64705882352942"/>
    <n v="77.20462183844954"/>
  </r>
  <r>
    <x v="3"/>
    <n v="19.14"/>
    <x v="1"/>
    <n v="51"/>
    <s v="Якимченко"/>
    <s v="Анатолий"/>
    <s v="Якимченко Анатолий"/>
    <x v="160"/>
    <n v="1967"/>
    <n v="44"/>
    <n v="15.686274509803923"/>
    <n v="68.62633052306623"/>
  </r>
  <r>
    <x v="3"/>
    <n v="19.14"/>
    <x v="0"/>
    <n v="27"/>
    <s v="Милинкевич"/>
    <s v="Елена"/>
    <s v="Милинкевич Елена"/>
    <x v="161"/>
    <n v="1977"/>
    <n v="1"/>
    <n v="100"/>
    <n v="437.49285708454721"/>
  </r>
  <r>
    <x v="3"/>
    <n v="19.14"/>
    <x v="0"/>
    <n v="27"/>
    <s v="Казакевич"/>
    <s v="Ирина"/>
    <s v="Казакевич Ирина"/>
    <x v="162"/>
    <n v="1969"/>
    <n v="2"/>
    <n v="96.296296296296291"/>
    <n v="421.28941793326766"/>
  </r>
  <r>
    <x v="3"/>
    <n v="19.14"/>
    <x v="0"/>
    <n v="27"/>
    <s v="Журавлёва"/>
    <s v="Оксана"/>
    <s v="Журавлёва Оксана"/>
    <x v="163"/>
    <n v="1980"/>
    <n v="3"/>
    <n v="92.592592592592595"/>
    <n v="405.08597878198816"/>
  </r>
  <r>
    <x v="3"/>
    <n v="19.14"/>
    <x v="0"/>
    <n v="27"/>
    <s v="Танасейчук"/>
    <s v="Анна"/>
    <s v="Танасейчук Анна"/>
    <x v="164"/>
    <n v="1983"/>
    <n v="4"/>
    <n v="88.888888888888886"/>
    <n v="388.88253963070861"/>
  </r>
  <r>
    <x v="3"/>
    <n v="19.14"/>
    <x v="0"/>
    <n v="27"/>
    <s v="Пухаева"/>
    <s v="Светлана"/>
    <s v="Пухаева Светлана"/>
    <x v="165"/>
    <n v="1980"/>
    <n v="5"/>
    <n v="85.18518518518519"/>
    <n v="372.67910047942911"/>
  </r>
  <r>
    <x v="3"/>
    <n v="19.14"/>
    <x v="0"/>
    <n v="27"/>
    <s v="Ямбушева"/>
    <s v="Катерина"/>
    <s v="Ямбушева Катерина"/>
    <x v="166"/>
    <n v="1987"/>
    <n v="6"/>
    <n v="81.481481481481481"/>
    <n v="356.47566132814956"/>
  </r>
  <r>
    <x v="3"/>
    <n v="19.14"/>
    <x v="0"/>
    <n v="27"/>
    <s v="Едомская"/>
    <s v="Вольга"/>
    <s v="Едомская Вольга"/>
    <x v="167"/>
    <n v="1987"/>
    <n v="7"/>
    <n v="77.777777777777771"/>
    <n v="340.27222217687"/>
  </r>
  <r>
    <x v="3"/>
    <n v="19.14"/>
    <x v="0"/>
    <n v="27"/>
    <s v="Сикорская"/>
    <s v="Настя"/>
    <s v="Сикорская Настя"/>
    <x v="168"/>
    <n v="1983"/>
    <n v="8"/>
    <n v="74.074074074074076"/>
    <n v="324.06878302559051"/>
  </r>
  <r>
    <x v="3"/>
    <n v="19.14"/>
    <x v="0"/>
    <n v="27"/>
    <s v="Невмержицкая"/>
    <s v="Анна"/>
    <s v="Невмержицкая Анна"/>
    <x v="169"/>
    <n v="1997"/>
    <n v="9"/>
    <n v="70.370370370370381"/>
    <n v="307.86534387431101"/>
  </r>
  <r>
    <x v="3"/>
    <n v="19.14"/>
    <x v="0"/>
    <n v="27"/>
    <s v="Taranko"/>
    <s v="Marta"/>
    <s v="Taranko Marta"/>
    <x v="170"/>
    <n v="1990"/>
    <n v="10"/>
    <n v="66.666666666666671"/>
    <n v="291.66190472303145"/>
  </r>
  <r>
    <x v="3"/>
    <n v="19.14"/>
    <x v="0"/>
    <n v="27"/>
    <s v="Григорьева"/>
    <s v="Светлана"/>
    <s v="Григорьева Светлана"/>
    <x v="171"/>
    <n v="1984"/>
    <n v="11"/>
    <n v="62.962962962962962"/>
    <n v="275.45846557175196"/>
  </r>
  <r>
    <x v="3"/>
    <n v="19.14"/>
    <x v="0"/>
    <n v="27"/>
    <s v="Чеботаева"/>
    <s v="Валерия"/>
    <s v="Чеботаева Валерия"/>
    <x v="172"/>
    <n v="1993"/>
    <n v="12"/>
    <n v="59.25925925925926"/>
    <n v="259.2550264204724"/>
  </r>
  <r>
    <x v="3"/>
    <n v="19.14"/>
    <x v="0"/>
    <n v="27"/>
    <s v="Малаховская"/>
    <s v="Татьяна"/>
    <s v="Малаховская Татьяна"/>
    <x v="173"/>
    <n v="1989"/>
    <n v="13"/>
    <n v="55.555555555555557"/>
    <n v="243.05158726919288"/>
  </r>
  <r>
    <x v="3"/>
    <n v="19.14"/>
    <x v="0"/>
    <n v="27"/>
    <s v="Булеева"/>
    <s v="Наталья"/>
    <s v="Булеева Наталья"/>
    <x v="174"/>
    <n v="1969"/>
    <n v="14"/>
    <n v="51.851851851851855"/>
    <n v="226.84814811791338"/>
  </r>
  <r>
    <x v="3"/>
    <n v="19.14"/>
    <x v="0"/>
    <n v="27"/>
    <s v="Lipnitskaya"/>
    <s v="Victoria"/>
    <s v="Lipnitskaya Victoria"/>
    <x v="175"/>
    <n v="1987"/>
    <n v="15"/>
    <n v="48.148148148148152"/>
    <n v="210.64470896663386"/>
  </r>
  <r>
    <x v="3"/>
    <n v="19.14"/>
    <x v="0"/>
    <n v="27"/>
    <s v="Грейд"/>
    <s v="Юлия"/>
    <s v="Грейд Юлия"/>
    <x v="176"/>
    <n v="1986"/>
    <n v="16"/>
    <n v="44.444444444444443"/>
    <n v="194.4412698153543"/>
  </r>
  <r>
    <x v="3"/>
    <n v="19.14"/>
    <x v="0"/>
    <n v="27"/>
    <s v="Hrynko"/>
    <s v="Nastassia"/>
    <s v="Hrynko Nastassia"/>
    <x v="177"/>
    <n v="1993"/>
    <n v="17"/>
    <n v="40.740740740740748"/>
    <n v="178.23783066407481"/>
  </r>
  <r>
    <x v="3"/>
    <n v="19.14"/>
    <x v="0"/>
    <n v="27"/>
    <s v="Трубкина"/>
    <s v="Инна"/>
    <s v="Трубкина Инна"/>
    <x v="178"/>
    <n v="1972"/>
    <n v="18"/>
    <n v="37.037037037037038"/>
    <n v="162.03439151279525"/>
  </r>
  <r>
    <x v="3"/>
    <n v="19.14"/>
    <x v="0"/>
    <n v="27"/>
    <s v="Сильченко"/>
    <s v="Наталья"/>
    <s v="Сильченко Наталья"/>
    <x v="179"/>
    <s v="?"/>
    <n v="19"/>
    <n v="33.333333333333343"/>
    <n v="145.83095236151578"/>
  </r>
  <r>
    <x v="3"/>
    <n v="19.14"/>
    <x v="0"/>
    <n v="27"/>
    <s v="Мурашкина"/>
    <s v="Галина"/>
    <s v="Мурашкина Галина"/>
    <x v="180"/>
    <n v="1988"/>
    <n v="20"/>
    <n v="29.629629629629633"/>
    <n v="129.62751321023623"/>
  </r>
  <r>
    <x v="3"/>
    <n v="19.14"/>
    <x v="0"/>
    <n v="27"/>
    <s v="Туровец"/>
    <s v="Ольга"/>
    <s v="Туровец Ольга"/>
    <x v="181"/>
    <n v="1979"/>
    <n v="21"/>
    <n v="25.925925925925924"/>
    <n v="113.42407405895668"/>
  </r>
  <r>
    <x v="3"/>
    <n v="19.14"/>
    <x v="0"/>
    <n v="27"/>
    <s v="Вдовиченко"/>
    <s v="Ирина"/>
    <s v="Вдовиченко Ирина"/>
    <x v="182"/>
    <n v="1989"/>
    <n v="22"/>
    <n v="22.222222222222214"/>
    <n v="97.220634907677123"/>
  </r>
  <r>
    <x v="3"/>
    <n v="19.14"/>
    <x v="0"/>
    <n v="27"/>
    <s v="Петкевич"/>
    <s v="Лилия"/>
    <s v="Петкевич Лилия"/>
    <x v="183"/>
    <n v="1990"/>
    <n v="23"/>
    <n v="18.518518518518519"/>
    <n v="81.017195756397626"/>
  </r>
  <r>
    <x v="4"/>
    <n v="9.57"/>
    <x v="0"/>
    <n v="24"/>
    <s v="Пехтерева"/>
    <s v="Татьяна"/>
    <s v="Пехтерева Татьяна"/>
    <x v="184"/>
    <n v="1987"/>
    <n v="1"/>
    <n v="100"/>
    <n v="309.3541659651604"/>
  </r>
  <r>
    <x v="4"/>
    <n v="9.57"/>
    <x v="0"/>
    <n v="24"/>
    <s v="Черкас"/>
    <s v="Александра"/>
    <s v="Черкас Александра"/>
    <x v="185"/>
    <n v="1992"/>
    <n v="2"/>
    <n v="95.833333333333329"/>
    <n v="296.4644090499454"/>
  </r>
  <r>
    <x v="4"/>
    <n v="9.57"/>
    <x v="0"/>
    <n v="24"/>
    <s v="Khloptseva"/>
    <s v="Inga"/>
    <s v="Khloptseva Inga"/>
    <x v="186"/>
    <n v="1982"/>
    <n v="3"/>
    <n v="91.666666666666671"/>
    <n v="283.5746521347304"/>
  </r>
  <r>
    <x v="4"/>
    <n v="9.57"/>
    <x v="0"/>
    <n v="24"/>
    <s v="Чеснокова"/>
    <s v="Надежда"/>
    <s v="Чеснокова Надежда"/>
    <x v="187"/>
    <n v="1988"/>
    <n v="4"/>
    <n v="87.5"/>
    <n v="270.68489521951534"/>
  </r>
  <r>
    <x v="4"/>
    <n v="9.57"/>
    <x v="0"/>
    <n v="24"/>
    <s v="Шаповалова"/>
    <s v="Ирина"/>
    <s v="Шаповалова Ирина"/>
    <x v="188"/>
    <n v="1993"/>
    <n v="5"/>
    <n v="83.333333333333343"/>
    <n v="257.79513830430039"/>
  </r>
  <r>
    <x v="4"/>
    <n v="9.57"/>
    <x v="0"/>
    <n v="24"/>
    <s v="Полякова"/>
    <s v="Анна"/>
    <s v="Полякова Анна"/>
    <x v="189"/>
    <n v="1987"/>
    <n v="6"/>
    <n v="79.166666666666657"/>
    <n v="244.90538138908531"/>
  </r>
  <r>
    <x v="4"/>
    <n v="9.57"/>
    <x v="0"/>
    <n v="24"/>
    <s v="Жданович"/>
    <s v="Александра"/>
    <s v="Жданович Александра"/>
    <x v="190"/>
    <n v="1985"/>
    <n v="7"/>
    <n v="75"/>
    <n v="232.0156244738703"/>
  </r>
  <r>
    <x v="4"/>
    <n v="9.57"/>
    <x v="0"/>
    <n v="24"/>
    <s v="Grib"/>
    <s v="Ekaterina"/>
    <s v="Grib Ekaterina"/>
    <x v="191"/>
    <n v="1981"/>
    <n v="8"/>
    <n v="70.833333333333329"/>
    <n v="219.12586755865527"/>
  </r>
  <r>
    <x v="4"/>
    <n v="9.57"/>
    <x v="0"/>
    <n v="24"/>
    <s v="Малышко"/>
    <s v="Татьяна"/>
    <s v="Малышко Татьяна"/>
    <x v="192"/>
    <n v="1983"/>
    <n v="9"/>
    <n v="66.666666666666671"/>
    <n v="206.2361106434403"/>
  </r>
  <r>
    <x v="4"/>
    <n v="9.57"/>
    <x v="0"/>
    <n v="24"/>
    <s v="Коновалова"/>
    <s v="Елена"/>
    <s v="Коновалова Елена"/>
    <x v="193"/>
    <n v="1975"/>
    <n v="10"/>
    <n v="62.5"/>
    <n v="193.34635372822527"/>
  </r>
  <r>
    <x v="4"/>
    <n v="9.57"/>
    <x v="0"/>
    <n v="24"/>
    <s v="Широкова"/>
    <s v="Анастасия"/>
    <s v="Широкова Анастасия"/>
    <x v="194"/>
    <n v="1988"/>
    <n v="11"/>
    <n v="58.333333333333329"/>
    <n v="180.45659681301024"/>
  </r>
  <r>
    <x v="4"/>
    <n v="9.57"/>
    <x v="0"/>
    <n v="24"/>
    <s v="Селищева"/>
    <s v="Ирина"/>
    <s v="Селищева Ирина"/>
    <x v="195"/>
    <n v="1983"/>
    <n v="12"/>
    <n v="54.166666666666671"/>
    <n v="167.56683989779523"/>
  </r>
  <r>
    <x v="4"/>
    <n v="9.57"/>
    <x v="0"/>
    <n v="24"/>
    <s v="Жучина"/>
    <s v="Катерина"/>
    <s v="Жучина Катерина"/>
    <x v="196"/>
    <n v="1986"/>
    <n v="13"/>
    <n v="50"/>
    <n v="154.6770829825802"/>
  </r>
  <r>
    <x v="4"/>
    <n v="9.57"/>
    <x v="0"/>
    <n v="24"/>
    <s v="Кукобникова"/>
    <s v="Вита"/>
    <s v="Кукобникова Вита"/>
    <x v="197"/>
    <n v="1993"/>
    <n v="14"/>
    <n v="45.833333333333336"/>
    <n v="141.7873260673652"/>
  </r>
  <r>
    <x v="4"/>
    <n v="9.57"/>
    <x v="0"/>
    <n v="24"/>
    <s v="Зеленко"/>
    <s v="Диана"/>
    <s v="Зеленко Диана"/>
    <x v="198"/>
    <n v="1988"/>
    <n v="15"/>
    <n v="41.666666666666664"/>
    <n v="128.89756915215017"/>
  </r>
  <r>
    <x v="4"/>
    <n v="9.57"/>
    <x v="0"/>
    <n v="24"/>
    <s v="Белоцкая"/>
    <s v="Елена"/>
    <s v="Белоцкая Елена"/>
    <x v="199"/>
    <n v="1987"/>
    <n v="16"/>
    <n v="37.5"/>
    <n v="116.00781223693515"/>
  </r>
  <r>
    <x v="4"/>
    <n v="9.57"/>
    <x v="0"/>
    <n v="24"/>
    <s v="Гладкова"/>
    <s v="Анна"/>
    <s v="Гладкова Анна"/>
    <x v="200"/>
    <n v="1985"/>
    <n v="17"/>
    <n v="33.333333333333343"/>
    <n v="103.11805532172016"/>
  </r>
  <r>
    <x v="4"/>
    <n v="9.57"/>
    <x v="0"/>
    <n v="24"/>
    <s v="Когалёнок"/>
    <s v="Елена"/>
    <s v="Когалёнок Елена"/>
    <x v="201"/>
    <n v="1979"/>
    <n v="18"/>
    <n v="29.166666666666657"/>
    <n v="90.22829840650509"/>
  </r>
  <r>
    <x v="4"/>
    <n v="9.57"/>
    <x v="0"/>
    <n v="24"/>
    <s v="Шкрабо"/>
    <s v="Ольга"/>
    <s v="Шкрабо Ольга"/>
    <x v="202"/>
    <n v="1985"/>
    <n v="19"/>
    <n v="25"/>
    <n v="77.338541491290101"/>
  </r>
  <r>
    <x v="4"/>
    <n v="9.57"/>
    <x v="0"/>
    <n v="24"/>
    <s v="Kruglova"/>
    <s v="Aleksandra"/>
    <s v="Kruglova Aleksandra"/>
    <x v="203"/>
    <n v="1989"/>
    <n v="20"/>
    <n v="20.833333333333343"/>
    <n v="64.448784576075113"/>
  </r>
  <r>
    <x v="4"/>
    <n v="9.57"/>
    <x v="0"/>
    <n v="24"/>
    <s v="Ладутько"/>
    <s v="Наталья"/>
    <s v="Ладутько Наталья"/>
    <x v="204"/>
    <n v="1974"/>
    <n v="21"/>
    <n v="16.666666666666657"/>
    <n v="51.559027660860039"/>
  </r>
  <r>
    <x v="4"/>
    <n v="9.57"/>
    <x v="0"/>
    <n v="24"/>
    <s v="Федченко"/>
    <s v="Ярослава"/>
    <s v="Федченко Ярослава"/>
    <x v="205"/>
    <n v="2002"/>
    <n v="22"/>
    <n v="12.5"/>
    <n v="38.669270745645051"/>
  </r>
  <r>
    <x v="4"/>
    <n v="9.57"/>
    <x v="0"/>
    <n v="24"/>
    <s v="Лабунская"/>
    <s v="Ирина"/>
    <s v="Лабунская Ирина"/>
    <x v="206"/>
    <n v="1983"/>
    <n v="23"/>
    <n v="8.3333333333333428"/>
    <n v="25.779513830430062"/>
  </r>
  <r>
    <x v="4"/>
    <n v="9.57"/>
    <x v="0"/>
    <n v="24"/>
    <s v="Клауч"/>
    <s v="Екатерина"/>
    <s v="Клауч Екатерина"/>
    <x v="207"/>
    <n v="1987"/>
    <n v="24"/>
    <n v="4.1666666666666572"/>
    <n v="12.889756915214988"/>
  </r>
  <r>
    <x v="4"/>
    <n v="9.57"/>
    <x v="1"/>
    <n v="36"/>
    <s v="Гидлевский"/>
    <s v="Дмитрий"/>
    <s v="Гидлевский Дмитрий"/>
    <x v="208"/>
    <n v="1986"/>
    <n v="1"/>
    <n v="100"/>
    <n v="309.3541659651604"/>
  </r>
  <r>
    <x v="4"/>
    <n v="9.57"/>
    <x v="1"/>
    <n v="36"/>
    <s v="Шипунов"/>
    <s v="Олег"/>
    <s v="Шипунов Олег"/>
    <x v="209"/>
    <n v="1992"/>
    <n v="2"/>
    <n v="97.222222222222229"/>
    <n v="300.76099468835042"/>
  </r>
  <r>
    <x v="4"/>
    <n v="9.57"/>
    <x v="1"/>
    <n v="36"/>
    <s v="Хорошавин"/>
    <s v="Вячеслав"/>
    <s v="Хорошавин Вячеслав"/>
    <x v="210"/>
    <n v="1987"/>
    <n v="3"/>
    <n v="94.444444444444443"/>
    <n v="292.16782341154038"/>
  </r>
  <r>
    <x v="4"/>
    <n v="9.57"/>
    <x v="1"/>
    <n v="36"/>
    <s v="Жучин"/>
    <s v="Алексей"/>
    <s v="Жучин Алексей"/>
    <x v="211"/>
    <n v="1983"/>
    <n v="4"/>
    <n v="91.666666666666671"/>
    <n v="283.5746521347304"/>
  </r>
  <r>
    <x v="4"/>
    <n v="9.57"/>
    <x v="1"/>
    <n v="36"/>
    <s v="Католиков"/>
    <s v="Роман"/>
    <s v="Католиков Роман"/>
    <x v="212"/>
    <n v="1985"/>
    <n v="5"/>
    <n v="88.888888888888886"/>
    <n v="274.98148085792036"/>
  </r>
  <r>
    <x v="4"/>
    <n v="9.57"/>
    <x v="1"/>
    <n v="36"/>
    <s v="Симогостицкий"/>
    <s v="Александр"/>
    <s v="Симогостицкий Александр"/>
    <x v="213"/>
    <n v="1987"/>
    <n v="6"/>
    <n v="86.111111111111114"/>
    <n v="266.38830958111038"/>
  </r>
  <r>
    <x v="4"/>
    <n v="9.57"/>
    <x v="1"/>
    <n v="36"/>
    <s v="Мацко"/>
    <s v="Сергей"/>
    <s v="Мацко Сергей"/>
    <x v="214"/>
    <n v="1991"/>
    <n v="7"/>
    <n v="83.333333333333343"/>
    <n v="257.79513830430039"/>
  </r>
  <r>
    <x v="4"/>
    <n v="9.57"/>
    <x v="1"/>
    <n v="36"/>
    <s v="Синица"/>
    <s v="Кирилл"/>
    <s v="Синица Кирилл"/>
    <x v="47"/>
    <n v="1981"/>
    <n v="8"/>
    <n v="80.555555555555557"/>
    <n v="249.20196702749033"/>
  </r>
  <r>
    <x v="4"/>
    <n v="9.57"/>
    <x v="1"/>
    <n v="36"/>
    <s v="Потапов"/>
    <s v="Сергей"/>
    <s v="Потапов Сергей"/>
    <x v="215"/>
    <n v="1988"/>
    <n v="9"/>
    <n v="77.777777777777771"/>
    <n v="240.60879575068029"/>
  </r>
  <r>
    <x v="4"/>
    <n v="9.57"/>
    <x v="1"/>
    <n v="36"/>
    <s v="Григорович"/>
    <s v="Руслан"/>
    <s v="Григорович Руслан"/>
    <x v="216"/>
    <n v="1987"/>
    <n v="10"/>
    <n v="75"/>
    <n v="232.0156244738703"/>
  </r>
  <r>
    <x v="4"/>
    <n v="9.57"/>
    <x v="1"/>
    <n v="36"/>
    <s v="Makarski"/>
    <s v="Siarhei"/>
    <s v="Makarski Siarhei"/>
    <x v="217"/>
    <n v="1987"/>
    <n v="11"/>
    <n v="72.222222222222229"/>
    <n v="223.42245319706032"/>
  </r>
  <r>
    <x v="4"/>
    <n v="9.57"/>
    <x v="1"/>
    <n v="36"/>
    <s v="Сухобаевский"/>
    <s v="Николай"/>
    <s v="Сухобаевский Николай"/>
    <x v="218"/>
    <n v="1986"/>
    <n v="12"/>
    <n v="69.444444444444443"/>
    <n v="214.82928192025028"/>
  </r>
  <r>
    <x v="4"/>
    <n v="9.57"/>
    <x v="1"/>
    <n v="36"/>
    <s v="Володько"/>
    <s v="Андрей"/>
    <s v="Володько Андрей"/>
    <x v="219"/>
    <n v="1986"/>
    <n v="13"/>
    <n v="66.666666666666671"/>
    <n v="206.2361106434403"/>
  </r>
  <r>
    <x v="4"/>
    <n v="9.57"/>
    <x v="1"/>
    <n v="36"/>
    <s v="Королёв"/>
    <s v="Максим"/>
    <s v="Королёв Максим"/>
    <x v="220"/>
    <n v="1989"/>
    <n v="14"/>
    <n v="63.888888888888893"/>
    <n v="197.64293936663029"/>
  </r>
  <r>
    <x v="4"/>
    <n v="9.57"/>
    <x v="1"/>
    <n v="36"/>
    <s v="Барсумян"/>
    <s v="Артур"/>
    <s v="Барсумян Артур"/>
    <x v="221"/>
    <n v="1992"/>
    <n v="15"/>
    <n v="61.111111111111107"/>
    <n v="189.04976808982025"/>
  </r>
  <r>
    <x v="4"/>
    <n v="9.57"/>
    <x v="1"/>
    <n v="36"/>
    <s v="Nezhavets"/>
    <s v="Siarhei"/>
    <s v="Nezhavets Siarhei"/>
    <x v="222"/>
    <n v="1989"/>
    <n v="16"/>
    <n v="58.333333333333329"/>
    <n v="180.45659681301024"/>
  </r>
  <r>
    <x v="4"/>
    <n v="9.57"/>
    <x v="1"/>
    <n v="36"/>
    <s v="Палий"/>
    <s v="Андрей"/>
    <s v="Палий Андрей"/>
    <x v="223"/>
    <n v="1984"/>
    <n v="17"/>
    <n v="55.555555555555557"/>
    <n v="171.86342553620022"/>
  </r>
  <r>
    <x v="4"/>
    <n v="9.57"/>
    <x v="1"/>
    <n v="36"/>
    <s v="Фигурин"/>
    <s v="Дмитрий"/>
    <s v="Фигурин Дмитрий"/>
    <x v="224"/>
    <n v="1982"/>
    <n v="18"/>
    <n v="52.777777777777779"/>
    <n v="163.27025425939021"/>
  </r>
  <r>
    <x v="4"/>
    <n v="9.57"/>
    <x v="1"/>
    <n v="36"/>
    <s v="Yavtushenko"/>
    <s v="Vadim"/>
    <s v="Yavtushenko Vadim"/>
    <x v="225"/>
    <n v="1981"/>
    <n v="19"/>
    <n v="50"/>
    <n v="154.6770829825802"/>
  </r>
  <r>
    <x v="4"/>
    <n v="9.57"/>
    <x v="1"/>
    <n v="36"/>
    <s v="Медвецкий"/>
    <s v="Денис"/>
    <s v="Медвецкий Денис"/>
    <x v="42"/>
    <n v="1986"/>
    <n v="20"/>
    <n v="47.222222222222221"/>
    <n v="146.08391170577019"/>
  </r>
  <r>
    <x v="4"/>
    <n v="9.57"/>
    <x v="1"/>
    <n v="36"/>
    <s v="Кравчук"/>
    <s v="Александр"/>
    <s v="Кравчук Александр"/>
    <x v="226"/>
    <n v="1983"/>
    <n v="21"/>
    <n v="44.444444444444443"/>
    <n v="137.49074042896018"/>
  </r>
  <r>
    <x v="4"/>
    <n v="9.57"/>
    <x v="1"/>
    <n v="36"/>
    <s v="Дундукоў"/>
    <s v="Андрэй"/>
    <s v="Дундукоў Андрэй"/>
    <x v="227"/>
    <n v="1985"/>
    <n v="22"/>
    <n v="41.666666666666664"/>
    <n v="128.89756915215017"/>
  </r>
  <r>
    <x v="4"/>
    <n v="9.57"/>
    <x v="1"/>
    <n v="36"/>
    <s v="Вайтешонок"/>
    <s v="Сергей"/>
    <s v="Вайтешонок Сергей"/>
    <x v="228"/>
    <n v="1981"/>
    <n v="23"/>
    <n v="38.888888888888886"/>
    <n v="120.30439787534014"/>
  </r>
  <r>
    <x v="4"/>
    <n v="9.57"/>
    <x v="1"/>
    <n v="36"/>
    <s v="Метелица"/>
    <s v="Антон"/>
    <s v="Метелица Антон"/>
    <x v="229"/>
    <n v="1989"/>
    <n v="24"/>
    <n v="36.111111111111114"/>
    <n v="111.71122659853016"/>
  </r>
  <r>
    <x v="4"/>
    <n v="9.57"/>
    <x v="1"/>
    <n v="36"/>
    <s v="Кузьменко"/>
    <s v="Иван"/>
    <s v="Кузьменко Иван"/>
    <x v="230"/>
    <n v="1981"/>
    <n v="25"/>
    <n v="33.333333333333343"/>
    <n v="103.11805532172016"/>
  </r>
  <r>
    <x v="4"/>
    <n v="9.57"/>
    <x v="1"/>
    <n v="36"/>
    <s v="Пехтерев"/>
    <s v="Сергей"/>
    <s v="Пехтерев Сергей"/>
    <x v="231"/>
    <n v="1979"/>
    <n v="26"/>
    <n v="30.555555555555557"/>
    <n v="94.524884044910124"/>
  </r>
  <r>
    <x v="4"/>
    <n v="9.57"/>
    <x v="1"/>
    <n v="36"/>
    <s v="Капустин"/>
    <s v="Егор"/>
    <s v="Капустин Егор"/>
    <x v="232"/>
    <n v="2004"/>
    <n v="27"/>
    <n v="27.777777777777786"/>
    <n v="85.931712768100141"/>
  </r>
  <r>
    <x v="4"/>
    <n v="9.57"/>
    <x v="1"/>
    <n v="36"/>
    <s v="Захаров"/>
    <s v="Иван"/>
    <s v="Захаров Иван"/>
    <x v="233"/>
    <n v="1979"/>
    <n v="28"/>
    <n v="25"/>
    <n v="77.338541491290101"/>
  </r>
  <r>
    <x v="4"/>
    <n v="9.57"/>
    <x v="1"/>
    <n v="36"/>
    <s v="Лазаренок"/>
    <s v="Глеб"/>
    <s v="Лазаренок Глеб"/>
    <x v="234"/>
    <n v="1982"/>
    <n v="29"/>
    <n v="22.222222222222214"/>
    <n v="68.745370214480062"/>
  </r>
  <r>
    <x v="4"/>
    <n v="9.57"/>
    <x v="1"/>
    <n v="36"/>
    <s v="Шульпенков"/>
    <s v="Александр"/>
    <s v="Шульпенков Александр"/>
    <x v="235"/>
    <n v="1986"/>
    <n v="30"/>
    <n v="19.444444444444443"/>
    <n v="60.152198937670072"/>
  </r>
  <r>
    <x v="4"/>
    <n v="9.57"/>
    <x v="1"/>
    <n v="36"/>
    <s v="Рускевич"/>
    <s v="Максим"/>
    <s v="Рускевич Максим"/>
    <x v="236"/>
    <n v="1990"/>
    <n v="31"/>
    <n v="16.666666666666657"/>
    <n v="51.559027660860039"/>
  </r>
  <r>
    <x v="4"/>
    <n v="9.57"/>
    <x v="1"/>
    <n v="36"/>
    <s v="Моргачев"/>
    <s v="Андрей"/>
    <s v="Моргачев Андрей"/>
    <x v="237"/>
    <n v="1981"/>
    <n v="32"/>
    <n v="13.888888888888886"/>
    <n v="42.965856384050049"/>
  </r>
  <r>
    <x v="4"/>
    <n v="9.57"/>
    <x v="1"/>
    <n v="36"/>
    <s v="Varabyou"/>
    <s v="Dzmitry"/>
    <s v="Varabyou Dzmitry"/>
    <x v="238"/>
    <n v="1988"/>
    <n v="33"/>
    <n v="11.111111111111114"/>
    <n v="34.372685107240052"/>
  </r>
  <r>
    <x v="4"/>
    <n v="9.57"/>
    <x v="1"/>
    <n v="36"/>
    <s v="Чалый"/>
    <s v="Николай"/>
    <s v="Чалый Николай"/>
    <x v="239"/>
    <n v="1980"/>
    <n v="34"/>
    <n v="8.3333333333333428"/>
    <n v="25.779513830430062"/>
  </r>
  <r>
    <x v="4"/>
    <n v="9.57"/>
    <x v="1"/>
    <n v="36"/>
    <s v="Манкевич"/>
    <s v="Алексей"/>
    <s v="Манкевич Алексей"/>
    <x v="240"/>
    <n v="1972"/>
    <n v="35"/>
    <n v="5.5555555555555571"/>
    <n v="17.186342553620026"/>
  </r>
  <r>
    <x v="4"/>
    <n v="9.57"/>
    <x v="1"/>
    <n v="36"/>
    <s v="Клауч"/>
    <s v="Виктор"/>
    <s v="Клауч Виктор"/>
    <x v="241"/>
    <n v="1988"/>
    <n v="36"/>
    <n v="2.7777777777777857"/>
    <n v="8.5931712768100361"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  <r>
    <x v="5"/>
    <m/>
    <x v="2"/>
    <m/>
    <m/>
    <m/>
    <m/>
    <x v="242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1">
  <r>
    <s v="Зима минус 100, Трейл 50"/>
    <n v="54.3"/>
    <x v="0"/>
    <n v="14"/>
    <s v="Скирук"/>
    <s v="Юлия"/>
    <s v="Скирук Юлия"/>
    <x v="0"/>
    <n v="1988"/>
    <n v="1"/>
    <n v="100"/>
    <n v="736.88533707762156"/>
  </r>
  <r>
    <s v="Зима минус 100, Трейл 50"/>
    <n v="54.3"/>
    <x v="0"/>
    <n v="14"/>
    <s v="Белинская"/>
    <s v="Галина"/>
    <s v="Белинская Галина"/>
    <x v="1"/>
    <n v="1980"/>
    <n v="2"/>
    <n v="92.857142857142861"/>
    <n v="684.25067014350577"/>
  </r>
  <r>
    <s v="Зима минус 100, Трейл 50"/>
    <n v="54.3"/>
    <x v="0"/>
    <n v="14"/>
    <s v="Обухова"/>
    <s v="Екатерина"/>
    <s v="Обухова Екатерина"/>
    <x v="2"/>
    <n v="1978"/>
    <n v="3"/>
    <n v="85.714285714285722"/>
    <n v="631.61600320938999"/>
  </r>
  <r>
    <s v="Зима минус 100, Трейл 50"/>
    <n v="54.3"/>
    <x v="0"/>
    <n v="14"/>
    <s v="Куцун"/>
    <s v="Надежда"/>
    <s v="Куцун Надежда"/>
    <x v="3"/>
    <n v="1982"/>
    <n v="4"/>
    <n v="78.571428571428569"/>
    <n v="578.98133627527409"/>
  </r>
  <r>
    <s v="Зима минус 100, Трейл 50"/>
    <n v="54.3"/>
    <x v="0"/>
    <n v="14"/>
    <s v="Михно"/>
    <s v="Алла"/>
    <s v="Михно Алла"/>
    <x v="4"/>
    <n v="1979"/>
    <n v="5"/>
    <n v="71.428571428571431"/>
    <n v="526.3466693411583"/>
  </r>
  <r>
    <s v="Зима минус 100, Трейл 50"/>
    <n v="54.3"/>
    <x v="0"/>
    <n v="14"/>
    <s v="Радчук"/>
    <s v="Алеся"/>
    <s v="Радчук Алеся"/>
    <x v="5"/>
    <n v="1996"/>
    <n v="6"/>
    <n v="64.285714285714278"/>
    <n v="473.71200240704235"/>
  </r>
  <r>
    <s v="Зима минус 100, Трейл 50"/>
    <n v="54.3"/>
    <x v="0"/>
    <n v="14"/>
    <s v="Янович"/>
    <s v="Лена"/>
    <s v="Янович Лена"/>
    <x v="6"/>
    <n v="1996"/>
    <n v="7"/>
    <n v="57.142857142857146"/>
    <n v="421.07733547292662"/>
  </r>
  <r>
    <s v="Зима минус 100, Трейл 50"/>
    <n v="54.3"/>
    <x v="0"/>
    <n v="14"/>
    <s v="Кордунская"/>
    <s v="Екатерина"/>
    <s v="Кордунская Екатерина"/>
    <x v="7"/>
    <n v="1983"/>
    <n v="8"/>
    <n v="50"/>
    <n v="368.44266853881078"/>
  </r>
  <r>
    <s v="Зима минус 100, Трейл 50"/>
    <n v="54.3"/>
    <x v="0"/>
    <n v="14"/>
    <s v="Чернель"/>
    <s v="Татьяна"/>
    <s v="Чернель Татьяна"/>
    <x v="8"/>
    <n v="1982"/>
    <n v="9"/>
    <n v="42.857142857142861"/>
    <n v="315.80800160469499"/>
  </r>
  <r>
    <s v="Зима минус 100, Трейл 50"/>
    <n v="54.3"/>
    <x v="0"/>
    <n v="14"/>
    <s v="Арловская"/>
    <s v="Кристина"/>
    <s v="Арловская Кристина"/>
    <x v="9"/>
    <n v="1989"/>
    <n v="10"/>
    <n v="35.714285714285708"/>
    <n v="263.1733346705791"/>
  </r>
  <r>
    <s v="Зима минус 100, Трейл 50"/>
    <n v="54.3"/>
    <x v="0"/>
    <n v="14"/>
    <s v="Литвинка"/>
    <s v="Нина"/>
    <s v="Литвинка Нина"/>
    <x v="10"/>
    <n v="1991"/>
    <n v="11"/>
    <n v="28.571428571428569"/>
    <n v="210.53866773646328"/>
  </r>
  <r>
    <s v="Зима минус 100, Трейл 50"/>
    <n v="54.3"/>
    <x v="1"/>
    <n v="34"/>
    <s v="Евсюченя"/>
    <s v="Александр"/>
    <s v="Евсюченя Александр"/>
    <x v="11"/>
    <n v="1991"/>
    <n v="1"/>
    <n v="100"/>
    <n v="736.88533707762156"/>
  </r>
  <r>
    <s v="Зима минус 100, Трейл 50"/>
    <n v="54.3"/>
    <x v="1"/>
    <n v="34"/>
    <s v="Некрасов"/>
    <s v="Василий"/>
    <s v="Некрасов Василий"/>
    <x v="12"/>
    <n v="1986"/>
    <n v="2"/>
    <n v="97.058823529411768"/>
    <n v="715.21223892827982"/>
  </r>
  <r>
    <s v="Зима минус 100, Трейл 50"/>
    <n v="54.3"/>
    <x v="1"/>
    <n v="34"/>
    <s v="Березовский"/>
    <s v="Андрей"/>
    <s v="Березовский Андрей"/>
    <x v="13"/>
    <n v="1973"/>
    <n v="3"/>
    <n v="94.117647058823536"/>
    <n v="693.53914077893796"/>
  </r>
  <r>
    <s v="Зима минус 100, Трейл 50"/>
    <n v="54.3"/>
    <x v="1"/>
    <n v="34"/>
    <s v="Сидоревич"/>
    <s v="Александр"/>
    <s v="Сидоревич Александр"/>
    <x v="14"/>
    <n v="1985"/>
    <n v="4"/>
    <n v="91.17647058823529"/>
    <n v="671.86604262959611"/>
  </r>
  <r>
    <s v="Зима минус 100, Трейл 50"/>
    <n v="54.3"/>
    <x v="1"/>
    <n v="34"/>
    <s v="Скуратович"/>
    <s v="Антон"/>
    <s v="Скуратович Антон"/>
    <x v="15"/>
    <n v="1985"/>
    <n v="5"/>
    <n v="88.235294117647058"/>
    <n v="650.19294448025437"/>
  </r>
  <r>
    <s v="Зима минус 100, Трейл 50"/>
    <n v="54.3"/>
    <x v="1"/>
    <n v="34"/>
    <s v="Бабицкий"/>
    <s v="Кирилл"/>
    <s v="Бабицкий Кирилл"/>
    <x v="16"/>
    <n v="1998"/>
    <n v="6"/>
    <n v="85.294117647058826"/>
    <n v="628.51984633091251"/>
  </r>
  <r>
    <s v="Зима минус 100, Трейл 50"/>
    <n v="54.3"/>
    <x v="1"/>
    <n v="34"/>
    <s v="Лисовский"/>
    <s v="Павел"/>
    <s v="Лисовский Павел"/>
    <x v="17"/>
    <n v="1986"/>
    <n v="7"/>
    <n v="82.35294117647058"/>
    <n v="606.84674818157066"/>
  </r>
  <r>
    <s v="Зима минус 100, Трейл 50"/>
    <n v="54.3"/>
    <x v="1"/>
    <n v="34"/>
    <s v="Коровец"/>
    <s v="Богдан"/>
    <s v="Коровец Богдан"/>
    <x v="18"/>
    <n v="1976"/>
    <n v="8"/>
    <n v="79.411764705882348"/>
    <n v="585.17365003222881"/>
  </r>
  <r>
    <s v="Зима минус 100, Трейл 50"/>
    <n v="54.3"/>
    <x v="1"/>
    <n v="34"/>
    <s v="Крисенков"/>
    <s v="Алексей"/>
    <s v="Крисенков Алексей"/>
    <x v="19"/>
    <n v="1983"/>
    <n v="9"/>
    <n v="76.470588235294116"/>
    <n v="563.50055188288707"/>
  </r>
  <r>
    <s v="Зима минус 100, Трейл 50"/>
    <n v="54.3"/>
    <x v="1"/>
    <n v="34"/>
    <s v="Рачковский"/>
    <s v="Сергей"/>
    <s v="Рачковский Сергей"/>
    <x v="20"/>
    <n v="1988"/>
    <n v="10"/>
    <n v="73.529411764705884"/>
    <n v="541.82745373354533"/>
  </r>
  <r>
    <s v="Зима минус 100, Трейл 50"/>
    <n v="54.3"/>
    <x v="1"/>
    <n v="34"/>
    <s v="Лисовский"/>
    <s v="Виктор"/>
    <s v="Лисовский Виктор"/>
    <x v="21"/>
    <n v="1964"/>
    <n v="11"/>
    <n v="70.588235294117652"/>
    <n v="520.15435558420347"/>
  </r>
  <r>
    <s v="Зима минус 100, Трейл 50"/>
    <n v="54.3"/>
    <x v="1"/>
    <n v="34"/>
    <s v="Тюев"/>
    <s v="Даниил"/>
    <s v="Тюев Даниил"/>
    <x v="22"/>
    <n v="1977"/>
    <n v="12"/>
    <n v="67.64705882352942"/>
    <n v="498.48125743486173"/>
  </r>
  <r>
    <s v="Зима минус 100, Трейл 50"/>
    <n v="54.3"/>
    <x v="1"/>
    <n v="34"/>
    <s v="Лавник"/>
    <s v="Игорь"/>
    <s v="Лавник Игорь"/>
    <x v="23"/>
    <n v="1983"/>
    <n v="13"/>
    <n v="64.705882352941174"/>
    <n v="476.80815928551982"/>
  </r>
  <r>
    <s v="Зима минус 100, Трейл 50"/>
    <n v="54.3"/>
    <x v="1"/>
    <n v="34"/>
    <s v="Грек"/>
    <s v="Илья"/>
    <s v="Грек Илья"/>
    <x v="24"/>
    <n v="1992"/>
    <n v="14"/>
    <n v="61.764705882352942"/>
    <n v="455.13506113617802"/>
  </r>
  <r>
    <s v="Зима минус 100, Трейл 50"/>
    <n v="54.3"/>
    <x v="1"/>
    <n v="34"/>
    <s v="Поцелуев"/>
    <s v="Сергей"/>
    <s v="Поцелуев Сергей"/>
    <x v="25"/>
    <n v="1973"/>
    <n v="15"/>
    <n v="58.82352941176471"/>
    <n v="433.46196298683623"/>
  </r>
  <r>
    <s v="Зима минус 100, Трейл 50"/>
    <n v="54.3"/>
    <x v="1"/>
    <n v="34"/>
    <s v="Малалетников"/>
    <s v="Павел"/>
    <s v="Малалетников Павел"/>
    <x v="26"/>
    <n v="1982"/>
    <n v="16"/>
    <n v="55.882352941176471"/>
    <n v="411.78886483749443"/>
  </r>
  <r>
    <s v="Зима минус 100, Трейл 50"/>
    <n v="54.3"/>
    <x v="1"/>
    <n v="34"/>
    <s v="Храмов"/>
    <s v="Антон"/>
    <s v="Храмов Антон"/>
    <x v="27"/>
    <n v="1991"/>
    <n v="17"/>
    <n v="52.941176470588239"/>
    <n v="390.11576668815263"/>
  </r>
  <r>
    <s v="Зима минус 100, Трейл 50"/>
    <n v="54.3"/>
    <x v="1"/>
    <n v="34"/>
    <s v="Мурашов"/>
    <s v="Владимир"/>
    <s v="Мурашов Владимир"/>
    <x v="28"/>
    <n v="1989"/>
    <n v="18"/>
    <n v="50"/>
    <n v="368.44266853881078"/>
  </r>
  <r>
    <s v="Зима минус 100, Трейл 50"/>
    <n v="54.3"/>
    <x v="1"/>
    <n v="34"/>
    <s v="Быков"/>
    <s v="Владимир"/>
    <s v="Быков Владимир"/>
    <x v="29"/>
    <n v="1977"/>
    <n v="19"/>
    <n v="47.058823529411761"/>
    <n v="346.76957038946892"/>
  </r>
  <r>
    <s v="Зима минус 100, Трейл 50"/>
    <n v="54.3"/>
    <x v="1"/>
    <n v="34"/>
    <s v="Михно"/>
    <s v="Борис"/>
    <s v="Михно Борис"/>
    <x v="30"/>
    <n v="1982"/>
    <n v="20"/>
    <n v="44.117647058823529"/>
    <n v="325.09647224012718"/>
  </r>
  <r>
    <s v="Зима минус 100, Трейл 50"/>
    <n v="54.3"/>
    <x v="1"/>
    <n v="34"/>
    <s v="Иванчик"/>
    <s v="Александр"/>
    <s v="Иванчик Александр"/>
    <x v="31"/>
    <n v="1990"/>
    <n v="21"/>
    <n v="41.17647058823529"/>
    <n v="303.42337409078533"/>
  </r>
  <r>
    <s v="Зима минус 100, Трейл 50"/>
    <n v="54.3"/>
    <x v="1"/>
    <n v="34"/>
    <s v="Леверовский"/>
    <s v="Александр"/>
    <s v="Леверовский Александр"/>
    <x v="32"/>
    <n v="1988"/>
    <n v="22"/>
    <n v="38.235294117647058"/>
    <n v="281.75027594144353"/>
  </r>
  <r>
    <s v="Зима минус 100, Трейл 50"/>
    <n v="54.3"/>
    <x v="1"/>
    <n v="34"/>
    <s v="Чичин"/>
    <s v="Юрий"/>
    <s v="Чичин Юрий"/>
    <x v="33"/>
    <n v="1979"/>
    <n v="23"/>
    <n v="35.294117647058826"/>
    <n v="260.07717779210174"/>
  </r>
  <r>
    <s v="Зима минус 100, Трейл 50"/>
    <n v="54.3"/>
    <x v="1"/>
    <n v="34"/>
    <s v="Бачища"/>
    <s v="Николай"/>
    <s v="Бачища Николай"/>
    <x v="34"/>
    <n v="1988"/>
    <n v="24"/>
    <n v="32.35294117647058"/>
    <n v="238.40407964275985"/>
  </r>
  <r>
    <s v="Зима минус 100, Трейл 50"/>
    <n v="54.3"/>
    <x v="1"/>
    <n v="34"/>
    <s v="Кузьмич"/>
    <s v="Дмитрий"/>
    <s v="Кузьмич Дмитрий"/>
    <x v="35"/>
    <n v="1975"/>
    <n v="25"/>
    <n v="29.411764705882348"/>
    <n v="216.73098149341806"/>
  </r>
  <r>
    <s v="Зима минус 100, Трейл 50"/>
    <n v="54.3"/>
    <x v="1"/>
    <n v="34"/>
    <s v="Лялеко"/>
    <s v="Сергей"/>
    <s v="Лялеко Сергей"/>
    <x v="36"/>
    <n v="1986"/>
    <n v="26"/>
    <n v="26.470588235294116"/>
    <n v="195.05788334407629"/>
  </r>
  <r>
    <s v="Зима минус 100, Трейл 50"/>
    <n v="54.3"/>
    <x v="1"/>
    <n v="34"/>
    <s v="Лучкин"/>
    <s v="Олег"/>
    <s v="Лучкин Олег"/>
    <x v="37"/>
    <n v="1983"/>
    <n v="27"/>
    <n v="23.529411764705884"/>
    <n v="173.38478519473449"/>
  </r>
  <r>
    <s v="Зима минус 100, Трейл 50"/>
    <n v="54.3"/>
    <x v="1"/>
    <n v="34"/>
    <s v="Занько"/>
    <s v="Юрий"/>
    <s v="Занько Юрий"/>
    <x v="38"/>
    <n v="1982"/>
    <n v="28"/>
    <n v="20.588235294117652"/>
    <n v="151.71168704539272"/>
  </r>
  <r>
    <s v="Зима минус 100, Трейл 50"/>
    <n v="54.3"/>
    <x v="1"/>
    <n v="34"/>
    <s v="Печёнов"/>
    <s v="Георгий"/>
    <s v="Печёнов Георгий"/>
    <x v="39"/>
    <n v="1975"/>
    <n v="29"/>
    <n v="17.64705882352942"/>
    <n v="130.03858889605092"/>
  </r>
  <r>
    <s v="Зима минус 100, Трейл 50"/>
    <n v="54.3"/>
    <x v="1"/>
    <n v="34"/>
    <s v="Ананич"/>
    <s v="Александр"/>
    <s v="Ананич Александр"/>
    <x v="40"/>
    <n v="1979"/>
    <n v="30"/>
    <n v="14.705882352941174"/>
    <n v="108.36549074670903"/>
  </r>
  <r>
    <s v="Зима минус 100, Трейл 50"/>
    <n v="54.3"/>
    <x v="1"/>
    <n v="34"/>
    <s v="Катонов"/>
    <s v="Василий"/>
    <s v="Катонов Василий"/>
    <x v="41"/>
    <n v="1985"/>
    <n v="31"/>
    <n v="11.764705882352942"/>
    <n v="86.692392597367245"/>
  </r>
  <r>
    <s v="Зима минус 100, Трейл 50"/>
    <n v="54.3"/>
    <x v="1"/>
    <n v="34"/>
    <s v="Медвецкий"/>
    <s v="Денис"/>
    <s v="Медвецкий Денис"/>
    <x v="42"/>
    <n v="1986"/>
    <n v="32"/>
    <n v="8.8235294117647101"/>
    <n v="65.019294448025462"/>
  </r>
  <r>
    <s v="Зима минус 100, Трейл 50"/>
    <n v="54.3"/>
    <x v="1"/>
    <n v="34"/>
    <s v="Малаховский"/>
    <s v="Александр"/>
    <s v="Малаховский Александр"/>
    <x v="43"/>
    <n v="1985"/>
    <n v="33"/>
    <n v="5.8823529411764781"/>
    <n v="43.34619629868368"/>
  </r>
  <r>
    <s v="Зима минус 100, Трейл 100"/>
    <n v="113.8"/>
    <x v="0"/>
    <n v="5"/>
    <s v="Суховерхая"/>
    <s v="Татьяна"/>
    <s v="Суховерхая Татьяна"/>
    <x v="44"/>
    <n v="1986"/>
    <n v="1"/>
    <n v="100"/>
    <n v="1066.7708282475669"/>
  </r>
  <r>
    <s v="Зима минус 100, Трейл 100"/>
    <n v="113.8"/>
    <x v="1"/>
    <n v="25"/>
    <s v="Пивень"/>
    <s v="Андрей"/>
    <s v="Пивень Андрей"/>
    <x v="45"/>
    <n v="1992"/>
    <n v="1"/>
    <n v="100"/>
    <n v="1066.7708282475669"/>
  </r>
  <r>
    <s v="Зима минус 100, Трейл 100"/>
    <n v="113.8"/>
    <x v="1"/>
    <n v="25"/>
    <s v="Исаев"/>
    <s v="Антон"/>
    <s v="Исаев Антон"/>
    <x v="46"/>
    <n v="1979"/>
    <n v="2"/>
    <n v="96"/>
    <n v="1024.0999951176641"/>
  </r>
  <r>
    <s v="Зима минус 100, Трейл 100"/>
    <n v="113.8"/>
    <x v="1"/>
    <n v="25"/>
    <s v="Синица"/>
    <s v="Кирилл"/>
    <s v="Синица Кирилл"/>
    <x v="47"/>
    <n v="1981"/>
    <n v="3"/>
    <n v="92"/>
    <n v="981.42916198776152"/>
  </r>
  <r>
    <s v="Зима минус 100, Трейл 100"/>
    <n v="113.8"/>
    <x v="1"/>
    <n v="25"/>
    <s v="Лысенко"/>
    <s v="Павел"/>
    <s v="Лысенко Павел"/>
    <x v="48"/>
    <n v="1966"/>
    <n v="4"/>
    <n v="88"/>
    <n v="938.75832885785883"/>
  </r>
  <r>
    <s v="Зима минус 100, Трейл 100"/>
    <n v="113.8"/>
    <x v="1"/>
    <n v="25"/>
    <s v="Борисевич"/>
    <s v="Леонид"/>
    <s v="Борисевич Леонид"/>
    <x v="49"/>
    <n v="1969"/>
    <n v="5"/>
    <n v="84"/>
    <n v="896.08749572795614"/>
  </r>
  <r>
    <s v="Зима минус 100, Трейл 100"/>
    <n v="113.8"/>
    <x v="1"/>
    <n v="25"/>
    <s v="Подрез"/>
    <s v="Ярослав"/>
    <s v="Подрез Ярослав"/>
    <x v="50"/>
    <n v="1996"/>
    <n v="6"/>
    <n v="80"/>
    <n v="853.41666259805356"/>
  </r>
  <r>
    <s v="Зима минус 100, Трейл 100"/>
    <n v="113.8"/>
    <x v="1"/>
    <n v="25"/>
    <s v="Селютин"/>
    <s v="Владимир"/>
    <s v="Селютин Владимир"/>
    <x v="51"/>
    <n v="1990"/>
    <n v="7"/>
    <n v="76"/>
    <n v="810.74582946815087"/>
  </r>
  <r>
    <s v="Зима минус 100, Трейл 100"/>
    <n v="113.8"/>
    <x v="1"/>
    <n v="25"/>
    <s v="Фенченко"/>
    <s v="Алексей"/>
    <s v="Фенченко Алексей"/>
    <x v="52"/>
    <n v="1989"/>
    <n v="8"/>
    <n v="72"/>
    <n v="768.07499633824818"/>
  </r>
  <r>
    <s v="Зима минус 100, Трейл 100"/>
    <n v="113.8"/>
    <x v="1"/>
    <n v="25"/>
    <s v="Харитонов"/>
    <s v="Иван"/>
    <s v="Харитонов Иван"/>
    <x v="53"/>
    <n v="1973"/>
    <n v="9"/>
    <n v="68"/>
    <n v="725.40416320834549"/>
  </r>
  <r>
    <s v="Зима минус 100, Трейл 100"/>
    <n v="113.8"/>
    <x v="1"/>
    <n v="25"/>
    <s v="Лесковец"/>
    <s v="Александр"/>
    <s v="Лесковец Александр"/>
    <x v="54"/>
    <n v="1990"/>
    <n v="10"/>
    <n v="64"/>
    <n v="682.7333300784428"/>
  </r>
  <r>
    <s v="Зима минус 100, Трейл 100"/>
    <n v="113.8"/>
    <x v="1"/>
    <n v="25"/>
    <s v="Нестерович"/>
    <s v="Сергей"/>
    <s v="Нестерович Сергей"/>
    <x v="55"/>
    <n v="1994"/>
    <n v="11"/>
    <n v="60"/>
    <n v="640.06249694854012"/>
  </r>
  <r>
    <s v="Зима минус 100, Трейл 100"/>
    <n v="113.8"/>
    <x v="1"/>
    <n v="25"/>
    <s v="Сорокин"/>
    <s v="Денис"/>
    <s v="Сорокин Денис"/>
    <x v="56"/>
    <n v="1998"/>
    <n v="12"/>
    <n v="56"/>
    <n v="597.39166381863743"/>
  </r>
  <r>
    <s v="Зима минус 100, Трейл 100"/>
    <n v="113.8"/>
    <x v="1"/>
    <n v="25"/>
    <s v="Маркевич"/>
    <s v="Денис"/>
    <s v="Маркевич Денис"/>
    <x v="57"/>
    <n v="1981"/>
    <n v="13"/>
    <n v="52"/>
    <n v="554.72083068873474"/>
  </r>
  <r>
    <s v="Зима минус 100, Трейл 100"/>
    <n v="113.8"/>
    <x v="1"/>
    <n v="25"/>
    <s v="Олин"/>
    <s v="Денис"/>
    <s v="Олин Денис"/>
    <x v="58"/>
    <n v="1976"/>
    <n v="14"/>
    <n v="48"/>
    <n v="512.04999755883205"/>
  </r>
  <r>
    <s v="Жук-трейл # 4 Минское Море , Трейл 25"/>
    <n v="18.71"/>
    <x v="0"/>
    <n v="11"/>
    <s v="Гилевич"/>
    <s v="Диана"/>
    <s v="Гилевич Диана"/>
    <x v="59"/>
    <n v="1993"/>
    <n v="1"/>
    <n v="100"/>
    <n v="432.55057507764337"/>
  </r>
  <r>
    <s v="Жук-трейл # 4 Минское Море , Трейл 25"/>
    <n v="18.71"/>
    <x v="0"/>
    <n v="11"/>
    <s v="Гилевич"/>
    <s v="Кристина"/>
    <s v="Гилевич Кристина"/>
    <x v="60"/>
    <n v="1994"/>
    <n v="2"/>
    <n v="90.909090909090907"/>
    <n v="393.22779552513032"/>
  </r>
  <r>
    <s v="Жук-трейл # 4 Минское Море , Трейл 25"/>
    <n v="18.71"/>
    <x v="0"/>
    <n v="11"/>
    <s v="Скирук"/>
    <s v="Юлия"/>
    <s v="Скирук Юлия"/>
    <x v="0"/>
    <n v="1988"/>
    <n v="3"/>
    <n v="81.818181818181813"/>
    <n v="353.90501597261726"/>
  </r>
  <r>
    <s v="Жук-трейл # 4 Минское Море , Трейл 25"/>
    <n v="18.71"/>
    <x v="0"/>
    <n v="11"/>
    <s v="Belaya"/>
    <s v="Yuliya"/>
    <s v="Belaya Yuliya"/>
    <x v="61"/>
    <n v="1988"/>
    <n v="4"/>
    <n v="72.727272727272734"/>
    <n v="314.58223642010427"/>
  </r>
  <r>
    <s v="Жук-трейл # 4 Минское Море , Трейл 25"/>
    <n v="18.71"/>
    <x v="0"/>
    <n v="11"/>
    <s v="Голубева"/>
    <s v="Елена"/>
    <s v="Голубева Елена"/>
    <x v="62"/>
    <n v="1987"/>
    <n v="5"/>
    <n v="63.636363636363633"/>
    <n v="275.25945686759121"/>
  </r>
  <r>
    <s v="Жук-трейл # 4 Минское Море , Трейл 25"/>
    <n v="18.71"/>
    <x v="0"/>
    <n v="11"/>
    <s v="Литвинская"/>
    <s v="Людмила"/>
    <s v="Литвинская Людмила"/>
    <x v="63"/>
    <n v="1977"/>
    <n v="6"/>
    <n v="54.545454545454547"/>
    <n v="235.93667731507821"/>
  </r>
  <r>
    <s v="Жук-трейл # 4 Минское Море , Трейл 25"/>
    <n v="18.71"/>
    <x v="0"/>
    <n v="11"/>
    <s v="Суховерхая"/>
    <s v="Татьяна"/>
    <s v="Суховерхая Татьяна"/>
    <x v="44"/>
    <n v="1986"/>
    <n v="7"/>
    <n v="45.45454545454546"/>
    <n v="196.61389776256519"/>
  </r>
  <r>
    <s v="Жук-трейл # 4 Минское Море , Трейл 25"/>
    <n v="18.71"/>
    <x v="0"/>
    <n v="11"/>
    <s v="Василевич"/>
    <s v="Валентина"/>
    <s v="Василевич Валентина"/>
    <x v="64"/>
    <n v="1998"/>
    <n v="8"/>
    <n v="36.363636363636367"/>
    <n v="157.29111821005213"/>
  </r>
  <r>
    <s v="Жук-трейл # 4 Минское Море , Трейл 25"/>
    <n v="18.71"/>
    <x v="0"/>
    <n v="11"/>
    <s v="Mikhno"/>
    <s v="Ala"/>
    <s v="Mikhno Ala"/>
    <x v="65"/>
    <n v="1979"/>
    <n v="9"/>
    <n v="27.272727272727266"/>
    <n v="117.96833865753906"/>
  </r>
  <r>
    <s v="Жук-трейл # 4 Минское Море , Трейл 25"/>
    <n v="18.71"/>
    <x v="1"/>
    <n v="81"/>
    <s v="Михалкин"/>
    <s v="Сергей"/>
    <s v="Михалкин Сергей"/>
    <x v="66"/>
    <n v="1989"/>
    <n v="1"/>
    <n v="100"/>
    <n v="432.55057507764337"/>
  </r>
  <r>
    <s v="Жук-трейл # 4 Минское Море , Трейл 25"/>
    <n v="18.71"/>
    <x v="1"/>
    <n v="81"/>
    <s v="Сердитов"/>
    <s v="Вадим"/>
    <s v="Сердитов Вадим"/>
    <x v="67"/>
    <n v="1993"/>
    <n v="2"/>
    <n v="98.76543209876543"/>
    <n v="427.21044452112926"/>
  </r>
  <r>
    <s v="Жук-трейл # 4 Минское Море , Трейл 25"/>
    <n v="18.71"/>
    <x v="1"/>
    <n v="81"/>
    <s v="Hodan"/>
    <s v="Alexandr"/>
    <s v="Hodan Alexandr"/>
    <x v="68"/>
    <n v="1988"/>
    <n v="3"/>
    <n v="97.53086419753086"/>
    <n v="421.87031396461509"/>
  </r>
  <r>
    <s v="Жук-трейл # 4 Минское Море , Трейл 25"/>
    <n v="18.71"/>
    <x v="1"/>
    <n v="81"/>
    <s v="Леонов"/>
    <s v="Иван"/>
    <s v="Леонов Иван"/>
    <x v="69"/>
    <n v="1986"/>
    <n v="4"/>
    <n v="96.296296296296291"/>
    <n v="416.53018340810098"/>
  </r>
  <r>
    <s v="Жук-трейл # 4 Минское Море , Трейл 25"/>
    <n v="18.71"/>
    <x v="1"/>
    <n v="81"/>
    <s v="Вагин"/>
    <s v="Андрей"/>
    <s v="Вагин Андрей"/>
    <x v="70"/>
    <n v="1989"/>
    <n v="5"/>
    <n v="95.061728395061735"/>
    <n v="411.19005285158693"/>
  </r>
  <r>
    <s v="Жук-трейл # 4 Минское Море , Трейл 25"/>
    <n v="18.71"/>
    <x v="1"/>
    <n v="81"/>
    <s v="Журавлёв"/>
    <s v="Андрей"/>
    <s v="Журавлёв Андрей"/>
    <x v="71"/>
    <n v="1978"/>
    <n v="6"/>
    <n v="93.827160493827165"/>
    <n v="405.84992229507282"/>
  </r>
  <r>
    <s v="Жук-трейл # 4 Минское Море , Трейл 25"/>
    <n v="18.71"/>
    <x v="1"/>
    <n v="81"/>
    <s v="Ласюк"/>
    <s v="Юрий"/>
    <s v="Ласюк Юрий"/>
    <x v="72"/>
    <n v="1987"/>
    <n v="7"/>
    <n v="92.592592592592595"/>
    <n v="400.5097917385587"/>
  </r>
  <r>
    <s v="Жук-трейл # 4 Минское Море , Трейл 25"/>
    <n v="18.71"/>
    <x v="1"/>
    <n v="81"/>
    <s v="Овсиюк"/>
    <s v="Богдан"/>
    <s v="Овсиюк Богдан"/>
    <x v="73"/>
    <n v="1993"/>
    <n v="8"/>
    <n v="91.358024691358025"/>
    <n v="395.16966118204454"/>
  </r>
  <r>
    <s v="Жук-трейл # 4 Минское Море , Трейл 25"/>
    <n v="18.71"/>
    <x v="1"/>
    <n v="81"/>
    <s v="BERAZOUSKI"/>
    <s v="Andrei"/>
    <s v="BERAZOUSKI Andrei"/>
    <x v="74"/>
    <n v="1973"/>
    <n v="9"/>
    <n v="90.123456790123456"/>
    <n v="389.82953062553042"/>
  </r>
  <r>
    <s v="Жук-трейл # 4 Минское Море , Трейл 25"/>
    <n v="18.71"/>
    <x v="1"/>
    <n v="81"/>
    <s v="Skuratovich"/>
    <s v="Anton"/>
    <s v="Skuratovich Anton"/>
    <x v="75"/>
    <n v="1985"/>
    <n v="10"/>
    <n v="88.888888888888886"/>
    <n v="384.48940006901631"/>
  </r>
  <r>
    <s v="Жук-трейл # 4 Минское Море , Трейл 25"/>
    <n v="18.71"/>
    <x v="1"/>
    <n v="81"/>
    <s v="Salodkin"/>
    <s v="Siarhei"/>
    <s v="Salodkin Siarhei"/>
    <x v="76"/>
    <n v="1984"/>
    <n v="11"/>
    <n v="87.654320987654316"/>
    <n v="379.1492695125022"/>
  </r>
  <r>
    <s v="Жук-трейл # 4 Минское Море , Трейл 25"/>
    <n v="18.71"/>
    <x v="1"/>
    <n v="81"/>
    <s v="Молочко"/>
    <s v="Александр"/>
    <s v="Молочко Александр"/>
    <x v="77"/>
    <n v="1981"/>
    <n v="12"/>
    <n v="86.419753086419746"/>
    <n v="373.80913895598803"/>
  </r>
  <r>
    <s v="Жук-трейл # 4 Минское Море , Трейл 25"/>
    <n v="18.71"/>
    <x v="1"/>
    <n v="81"/>
    <s v="Лукашенок"/>
    <s v="Алексей"/>
    <s v="Лукашенок Алексей"/>
    <x v="78"/>
    <n v="1978"/>
    <n v="13"/>
    <n v="85.18518518518519"/>
    <n v="368.46900839947398"/>
  </r>
  <r>
    <s v="Жук-трейл # 4 Минское Море , Трейл 25"/>
    <n v="18.71"/>
    <x v="1"/>
    <n v="81"/>
    <s v="Ермохин"/>
    <s v="Максим"/>
    <s v="Ермохин Максим"/>
    <x v="79"/>
    <n v="1975"/>
    <n v="14"/>
    <n v="83.950617283950621"/>
    <n v="363.12887784295987"/>
  </r>
  <r>
    <s v="Жук-трейл # 4 Минское Море , Трейл 25"/>
    <n v="18.71"/>
    <x v="1"/>
    <n v="81"/>
    <s v="Камышкайло"/>
    <s v="Анатолий"/>
    <s v="Камышкайло Анатолий"/>
    <x v="80"/>
    <n v="1981"/>
    <n v="15"/>
    <n v="82.716049382716051"/>
    <n v="357.78874728644575"/>
  </r>
  <r>
    <s v="Жук-трейл # 4 Минское Море , Трейл 25"/>
    <n v="18.71"/>
    <x v="1"/>
    <n v="81"/>
    <s v="Филитарин"/>
    <s v="Дмитрий"/>
    <s v="Филитарин Дмитрий"/>
    <x v="81"/>
    <n v="1987"/>
    <n v="16"/>
    <n v="81.481481481481481"/>
    <n v="352.44861672993164"/>
  </r>
  <r>
    <s v="Жук-трейл # 4 Минское Море , Трейл 25"/>
    <n v="18.71"/>
    <x v="1"/>
    <n v="81"/>
    <s v="Храмов"/>
    <s v="Антон"/>
    <s v="Храмов Антон"/>
    <x v="27"/>
    <n v="1991"/>
    <n v="17"/>
    <n v="80.246913580246911"/>
    <n v="347.10848617341748"/>
  </r>
  <r>
    <s v="Жук-трейл # 4 Минское Море , Трейл 25"/>
    <n v="18.71"/>
    <x v="1"/>
    <n v="81"/>
    <s v="Тихонов"/>
    <s v="Василий"/>
    <s v="Тихонов Василий"/>
    <x v="82"/>
    <n v="1993"/>
    <n v="18"/>
    <n v="79.012345679012356"/>
    <n v="341.76835561690342"/>
  </r>
  <r>
    <s v="Жук-трейл # 4 Минское Море , Трейл 25"/>
    <n v="18.71"/>
    <x v="1"/>
    <n v="81"/>
    <s v="Борисевич"/>
    <s v="Леонид"/>
    <s v="Борисевич Леонид"/>
    <x v="49"/>
    <n v="1969"/>
    <n v="19"/>
    <n v="77.777777777777771"/>
    <n v="336.42822506038925"/>
  </r>
  <r>
    <s v="Жук-трейл # 4 Минское Море , Трейл 25"/>
    <n v="18.71"/>
    <x v="1"/>
    <n v="81"/>
    <s v="Astapavets"/>
    <s v="Yauheni"/>
    <s v="Astapavets Yauheni"/>
    <x v="83"/>
    <n v="1990"/>
    <n v="20"/>
    <n v="76.543209876543216"/>
    <n v="331.0880945038752"/>
  </r>
  <r>
    <s v="Жук-трейл # 4 Минское Море , Трейл 25"/>
    <n v="18.71"/>
    <x v="1"/>
    <n v="81"/>
    <s v="Лесковец"/>
    <s v="Александр"/>
    <s v="Лесковец Александр"/>
    <x v="54"/>
    <n v="1990"/>
    <n v="21"/>
    <n v="75.308641975308646"/>
    <n v="325.74796394736109"/>
  </r>
  <r>
    <s v="Жук-трейл # 4 Минское Море , Трейл 25"/>
    <n v="18.71"/>
    <x v="1"/>
    <n v="81"/>
    <s v="Тривашкевич"/>
    <s v="Евгений"/>
    <s v="Тривашкевич Евгений"/>
    <x v="84"/>
    <n v="1996"/>
    <n v="22"/>
    <n v="74.074074074074076"/>
    <n v="320.40783339084692"/>
  </r>
  <r>
    <s v="Жук-трейл # 4 Минское Море , Трейл 25"/>
    <n v="18.71"/>
    <x v="1"/>
    <n v="81"/>
    <s v="Селютин"/>
    <s v="Владимир"/>
    <s v="Селютин Владимир"/>
    <x v="51"/>
    <n v="1990"/>
    <n v="23"/>
    <n v="72.839506172839506"/>
    <n v="315.06770283433281"/>
  </r>
  <r>
    <s v="Жук-трейл # 4 Минское Море , Трейл 25"/>
    <n v="18.71"/>
    <x v="1"/>
    <n v="81"/>
    <s v="Astapau"/>
    <s v="Uladzimir"/>
    <s v="Astapau Uladzimir"/>
    <x v="85"/>
    <n v="1977"/>
    <n v="24"/>
    <n v="71.604938271604937"/>
    <n v="309.72757227781869"/>
  </r>
  <r>
    <s v="Жук-трейл # 4 Минское Море , Трейл 25"/>
    <n v="18.71"/>
    <x v="1"/>
    <n v="81"/>
    <s v="Маркевич"/>
    <s v="Денис"/>
    <s v="Маркевич Денис"/>
    <x v="57"/>
    <n v="1981"/>
    <n v="25"/>
    <n v="70.370370370370381"/>
    <n v="304.38744172130464"/>
  </r>
  <r>
    <s v="Жук-трейл # 4 Минское Море , Трейл 25"/>
    <n v="18.71"/>
    <x v="1"/>
    <n v="81"/>
    <s v="Дельянов"/>
    <s v="Одиссей"/>
    <s v="Дельянов Одиссей"/>
    <x v="86"/>
    <n v="1979"/>
    <n v="26"/>
    <n v="69.135802469135797"/>
    <n v="299.04731116479047"/>
  </r>
  <r>
    <s v="Жук-трейл # 4 Минское Море , Трейл 25"/>
    <n v="18.71"/>
    <x v="1"/>
    <n v="81"/>
    <s v="Arlouski"/>
    <s v="Pavel"/>
    <s v="Arlouski Pavel"/>
    <x v="87"/>
    <n v="1989"/>
    <n v="27"/>
    <n v="67.901234567901241"/>
    <n v="293.70718060827636"/>
  </r>
  <r>
    <s v="Жук-трейл # 4 Минское Море , Трейл 25"/>
    <n v="18.71"/>
    <x v="1"/>
    <n v="81"/>
    <s v="Попадюк"/>
    <s v="Игорь"/>
    <s v="Попадюк Игорь"/>
    <x v="88"/>
    <n v="1982"/>
    <n v="28"/>
    <n v="66.666666666666671"/>
    <n v="288.36705005176225"/>
  </r>
  <r>
    <s v="Жук-трейл # 4 Минское Море , Трейл 25"/>
    <n v="18.71"/>
    <x v="1"/>
    <n v="81"/>
    <s v="Таран"/>
    <s v="Виталий"/>
    <s v="Таран Виталий"/>
    <x v="89"/>
    <n v="1983"/>
    <n v="29"/>
    <n v="65.432098765432102"/>
    <n v="283.02691949524814"/>
  </r>
  <r>
    <s v="Жук-трейл # 4 Минское Море , Трейл 25"/>
    <n v="18.71"/>
    <x v="1"/>
    <n v="81"/>
    <s v="Alexeev"/>
    <s v="Alexey"/>
    <s v="Alexeev Alexey"/>
    <x v="90"/>
    <n v="1980"/>
    <n v="30"/>
    <n v="64.197530864197532"/>
    <n v="277.68678893873403"/>
  </r>
  <r>
    <s v="Жук-трейл # 4 Минское Море , Трейл 25"/>
    <n v="18.71"/>
    <x v="1"/>
    <n v="81"/>
    <s v="Шклярик"/>
    <s v="Олег"/>
    <s v="Шклярик Олег"/>
    <x v="91"/>
    <n v="1970"/>
    <n v="31"/>
    <n v="62.962962962962962"/>
    <n v="272.34665838221991"/>
  </r>
  <r>
    <s v="Жук-трейл # 4 Минское Море , Трейл 25"/>
    <n v="18.71"/>
    <x v="1"/>
    <n v="81"/>
    <s v="Бокша"/>
    <s v="Сергей"/>
    <s v="Бокша Сергей"/>
    <x v="92"/>
    <n v="1988"/>
    <n v="32"/>
    <n v="61.728395061728399"/>
    <n v="267.0065278257058"/>
  </r>
  <r>
    <s v="Жук-трейл # 4 Минское Море , Трейл 25"/>
    <n v="18.71"/>
    <x v="1"/>
    <n v="81"/>
    <s v="Svechnikau"/>
    <s v="Anton"/>
    <s v="Svechnikau Anton"/>
    <x v="93"/>
    <n v="1991"/>
    <n v="33"/>
    <n v="60.493827160493829"/>
    <n v="261.66639726919169"/>
  </r>
  <r>
    <s v="Жук-трейл # 4 Минское Море , Трейл 25"/>
    <n v="18.71"/>
    <x v="1"/>
    <n v="81"/>
    <s v="Львовский"/>
    <s v="Андрей"/>
    <s v="Львовский Андрей"/>
    <x v="94"/>
    <n v="1991"/>
    <n v="34"/>
    <n v="59.25925925925926"/>
    <n v="256.32626671267752"/>
  </r>
  <r>
    <s v="Жук-трейл # 4 Минское Море , Трейл 25"/>
    <n v="18.71"/>
    <x v="1"/>
    <n v="81"/>
    <s v="Марчук"/>
    <s v="Александр"/>
    <s v="Марчук Александр"/>
    <x v="95"/>
    <n v="1986"/>
    <n v="35"/>
    <n v="58.024691358024697"/>
    <n v="250.98613615616347"/>
  </r>
  <r>
    <s v="Жук-трейл # 4 Минское Море , Трейл 25"/>
    <n v="18.71"/>
    <x v="1"/>
    <n v="81"/>
    <s v="Веремейчик"/>
    <s v="Юрий"/>
    <s v="Веремейчик Юрий"/>
    <x v="96"/>
    <n v="1979"/>
    <n v="36"/>
    <n v="56.790123456790127"/>
    <n v="245.64600559964933"/>
  </r>
  <r>
    <s v="Жук-трейл # 4 Минское Море , Трейл 25"/>
    <n v="18.71"/>
    <x v="1"/>
    <n v="81"/>
    <s v="Зданович"/>
    <s v="Андрей"/>
    <s v="Зданович Андрей"/>
    <x v="97"/>
    <n v="1973"/>
    <n v="37"/>
    <n v="55.555555555555557"/>
    <n v="240.30587504313522"/>
  </r>
  <r>
    <s v="Жук-трейл # 4 Минское Море , Трейл 25"/>
    <n v="18.71"/>
    <x v="1"/>
    <n v="81"/>
    <s v="Федорович"/>
    <s v="Николай"/>
    <s v="Федорович Николай"/>
    <x v="98"/>
    <n v="1959"/>
    <n v="38"/>
    <n v="54.320987654320987"/>
    <n v="234.96574448662108"/>
  </r>
  <r>
    <s v="Жук-трейл # 4 Минское Море , Трейл 25"/>
    <n v="18.71"/>
    <x v="1"/>
    <n v="81"/>
    <s v="Коровец"/>
    <s v="Богдан"/>
    <s v="Коровец Богдан"/>
    <x v="18"/>
    <n v="1976"/>
    <n v="39"/>
    <n v="53.086419753086425"/>
    <n v="229.62561393010699"/>
  </r>
  <r>
    <s v="Жук-трейл # 4 Минское Море , Трейл 25"/>
    <n v="18.71"/>
    <x v="1"/>
    <n v="81"/>
    <s v="Заяц"/>
    <s v="Александр"/>
    <s v="Заяц Александр"/>
    <x v="99"/>
    <n v="1978"/>
    <n v="40"/>
    <n v="51.851851851851855"/>
    <n v="224.28548337359285"/>
  </r>
  <r>
    <s v="Жук-трейл # 4 Минское Море , Трейл 25"/>
    <n v="18.71"/>
    <x v="1"/>
    <n v="81"/>
    <s v="Славинский"/>
    <s v="Дмитрий"/>
    <s v="Славинский Дмитрий"/>
    <x v="100"/>
    <n v="1986"/>
    <n v="41"/>
    <n v="50.617283950617285"/>
    <n v="218.94535281707874"/>
  </r>
  <r>
    <s v="Жук-трейл # 4 Минское Море , Трейл 25"/>
    <n v="18.71"/>
    <x v="1"/>
    <n v="81"/>
    <s v="Симонов"/>
    <s v="Вадим"/>
    <s v="Симонов Вадим"/>
    <x v="101"/>
    <n v="1985"/>
    <n v="42"/>
    <n v="49.382716049382715"/>
    <n v="213.60522226056463"/>
  </r>
  <r>
    <s v="Жук-трейл # 4 Минское Море , Трейл 25"/>
    <n v="18.71"/>
    <x v="1"/>
    <n v="81"/>
    <s v="Драгун"/>
    <s v="Борис"/>
    <s v="Драгун Борис"/>
    <x v="102"/>
    <n v="1970"/>
    <n v="43"/>
    <n v="48.148148148148152"/>
    <n v="208.26509170405052"/>
  </r>
  <r>
    <s v="Жук-трейл # 4 Минское Море , Трейл 25"/>
    <n v="18.71"/>
    <x v="1"/>
    <n v="81"/>
    <s v="Подрез"/>
    <s v="Ярослав"/>
    <s v="Подрез Ярослав"/>
    <x v="50"/>
    <n v="1996"/>
    <n v="44"/>
    <n v="46.913580246913575"/>
    <n v="202.92496114753638"/>
  </r>
  <r>
    <s v="Жук-трейл # 4 Минское Море , Трейл 25"/>
    <n v="18.71"/>
    <x v="1"/>
    <n v="81"/>
    <s v="Кожемякин"/>
    <s v="Владимир"/>
    <s v="Кожемякин Владимир"/>
    <x v="103"/>
    <n v="1970"/>
    <n v="45"/>
    <n v="45.679012345679013"/>
    <n v="197.58483059102227"/>
  </r>
  <r>
    <s v="Жук-трейл # 4 Минское Море , Трейл 25"/>
    <n v="18.71"/>
    <x v="1"/>
    <n v="81"/>
    <s v="Лавник"/>
    <s v="Игорь"/>
    <s v="Лавник Игорь"/>
    <x v="23"/>
    <n v="1983"/>
    <n v="46"/>
    <n v="44.444444444444443"/>
    <n v="192.24470003450816"/>
  </r>
  <r>
    <s v="Жук-трейл # 4 Минское Море , Трейл 25"/>
    <n v="18.71"/>
    <x v="1"/>
    <n v="81"/>
    <s v="Селиванов"/>
    <s v="Алексавндр"/>
    <s v="Селиванов Алексавндр"/>
    <x v="104"/>
    <n v="1970"/>
    <n v="47"/>
    <n v="43.20987654320988"/>
    <n v="186.90456947799407"/>
  </r>
  <r>
    <s v="Жук-трейл # 4 Минское Море , Трейл 25"/>
    <n v="18.71"/>
    <x v="1"/>
    <n v="81"/>
    <s v="Писаренко"/>
    <s v="Андрей"/>
    <s v="Писаренко Андрей"/>
    <x v="105"/>
    <n v="1957"/>
    <n v="48"/>
    <n v="41.975308641975303"/>
    <n v="181.5644389214799"/>
  </r>
  <r>
    <s v="Жук-трейл # 4 Минское Море , Трейл 25"/>
    <n v="18.71"/>
    <x v="1"/>
    <n v="81"/>
    <s v="Глушаков"/>
    <s v="Сергей"/>
    <s v="Глушаков Сергей"/>
    <x v="106"/>
    <n v="1958"/>
    <n v="49"/>
    <n v="40.740740740740748"/>
    <n v="176.22430836496585"/>
  </r>
  <r>
    <s v="Жук-трейл # 4 Минское Море , Трейл 25"/>
    <n v="18.71"/>
    <x v="1"/>
    <n v="81"/>
    <s v="Кожан"/>
    <s v="Михаил"/>
    <s v="Кожан Михаил"/>
    <x v="107"/>
    <n v="1946"/>
    <n v="50"/>
    <n v="39.506172839506171"/>
    <n v="170.88417780845168"/>
  </r>
  <r>
    <s v="Жук-трейл # 4 Минское Море , Трейл 25"/>
    <n v="18.71"/>
    <x v="1"/>
    <n v="81"/>
    <s v="Илатовский"/>
    <s v="Дмитрий"/>
    <s v="Илатовский Дмитрий"/>
    <x v="108"/>
    <n v="1974"/>
    <n v="51"/>
    <n v="38.271604938271608"/>
    <n v="165.5440472519376"/>
  </r>
  <r>
    <s v="Жук-трейл # 4 Минское Море , Трейл 25"/>
    <n v="18.71"/>
    <x v="1"/>
    <n v="81"/>
    <s v="Дегтярев"/>
    <s v="Сергей"/>
    <s v="Дегтярев Сергей"/>
    <x v="109"/>
    <n v="1983"/>
    <n v="52"/>
    <n v="37.037037037037038"/>
    <n v="160.20391669542346"/>
  </r>
  <r>
    <s v="Жук-трейл # 4 Минское Море , Трейл 25"/>
    <n v="18.71"/>
    <x v="1"/>
    <n v="81"/>
    <s v="Брытько"/>
    <s v="Роман"/>
    <s v="Брытько Роман"/>
    <x v="110"/>
    <n v="1995"/>
    <n v="53"/>
    <n v="35.802469135802468"/>
    <n v="154.86378613890935"/>
  </r>
  <r>
    <s v="Жук-трейл # 4 Минское Море , Трейл 25"/>
    <n v="18.71"/>
    <x v="1"/>
    <n v="81"/>
    <s v="Кохан"/>
    <s v="Виталий"/>
    <s v="Кохан Виталий"/>
    <x v="111"/>
    <n v="1982"/>
    <n v="54"/>
    <n v="34.567901234567898"/>
    <n v="149.52365558239524"/>
  </r>
  <r>
    <s v="Жук-трейл # 4 Минское Море , Трейл 25"/>
    <n v="18.71"/>
    <x v="1"/>
    <n v="81"/>
    <s v="Shepetko"/>
    <s v="Sergey"/>
    <s v="Shepetko Sergey"/>
    <x v="112"/>
    <n v="1987"/>
    <n v="55"/>
    <n v="33.333333333333343"/>
    <n v="144.18352502588115"/>
  </r>
  <r>
    <s v="Жук-трейл # 4 Минское Море , Трейл 25"/>
    <n v="18.71"/>
    <x v="1"/>
    <n v="81"/>
    <s v="Ермак"/>
    <s v="Алексей"/>
    <s v="Ермак Алексей"/>
    <x v="113"/>
    <n v="1984"/>
    <n v="56"/>
    <n v="32.098765432098759"/>
    <n v="138.84339446936698"/>
  </r>
  <r>
    <s v="Жук-трейл # 4 Минское Море , Трейл 25"/>
    <n v="18.71"/>
    <x v="1"/>
    <n v="81"/>
    <s v="Шило"/>
    <s v="Руслан"/>
    <s v="Шило Руслан"/>
    <x v="114"/>
    <n v="1993"/>
    <n v="57"/>
    <n v="30.864197530864203"/>
    <n v="133.5032639128529"/>
  </r>
  <r>
    <s v="Жук-трейл # 4 Минское Море , Трейл 25"/>
    <n v="18.71"/>
    <x v="1"/>
    <n v="81"/>
    <s v="Shapelevich"/>
    <s v="Maxim"/>
    <s v="Shapelevich Maxim"/>
    <x v="115"/>
    <n v="1987"/>
    <n v="58"/>
    <n v="29.629629629629633"/>
    <n v="128.16313335633879"/>
  </r>
  <r>
    <s v="Жук-трейл # 4 Минское Море , Трейл 25"/>
    <n v="18.71"/>
    <x v="1"/>
    <n v="81"/>
    <s v="Якубовский"/>
    <s v="Игорь"/>
    <s v="Якубовский Игорь"/>
    <x v="116"/>
    <n v="1984"/>
    <n v="59"/>
    <n v="28.395061728395063"/>
    <n v="122.82300279982466"/>
  </r>
  <r>
    <s v="Жук-трейл # 4 Минское Море , Трейл 25"/>
    <n v="18.71"/>
    <x v="1"/>
    <n v="81"/>
    <s v="Zhuchkov"/>
    <s v="Aleksei"/>
    <s v="Zhuchkov Aleksei"/>
    <x v="117"/>
    <n v="1985"/>
    <n v="60"/>
    <n v="27.160493827160494"/>
    <n v="117.48287224331054"/>
  </r>
  <r>
    <s v="Жук-трейл # 4 Минское Море , Трейл 25"/>
    <n v="18.71"/>
    <x v="1"/>
    <n v="81"/>
    <s v="Харитонов"/>
    <s v="Иван"/>
    <s v="Харитонов Иван"/>
    <x v="53"/>
    <n v="1973"/>
    <n v="61"/>
    <n v="25.925925925925924"/>
    <n v="112.14274168679641"/>
  </r>
  <r>
    <s v="Жук-трейл # 4 Минское Море , Трейл 25"/>
    <n v="18.71"/>
    <x v="1"/>
    <n v="81"/>
    <s v="Тюев"/>
    <s v="Даниил"/>
    <s v="Тюев Даниил"/>
    <x v="22"/>
    <n v="1977"/>
    <n v="62"/>
    <n v="24.691358024691354"/>
    <n v="106.8026111302823"/>
  </r>
  <r>
    <s v="Жук-трейл # 4 Минское Море , Трейл 25"/>
    <n v="18.71"/>
    <x v="1"/>
    <n v="81"/>
    <s v="Иолтуховский"/>
    <s v="Владислав"/>
    <s v="Иолтуховский Владислав"/>
    <x v="118"/>
    <n v="1971"/>
    <n v="63"/>
    <n v="23.456790123456798"/>
    <n v="101.46248057376823"/>
  </r>
  <r>
    <s v="Жук-трейл # 4 Минское Море , Трейл 25"/>
    <n v="18.71"/>
    <x v="1"/>
    <n v="81"/>
    <s v="Herzen"/>
    <s v="Andrey"/>
    <s v="Herzen Andrey"/>
    <x v="119"/>
    <n v="1984"/>
    <n v="64"/>
    <n v="22.222222222222214"/>
    <n v="96.12235001725405"/>
  </r>
  <r>
    <s v="Жук-трейл # 4 Минское Море , Трейл 25"/>
    <n v="18.71"/>
    <x v="1"/>
    <n v="81"/>
    <s v="Мурашов"/>
    <s v="Владимир"/>
    <s v="Мурашов Владимир"/>
    <x v="28"/>
    <n v="1983"/>
    <n v="65"/>
    <n v="20.987654320987659"/>
    <n v="90.782219460739981"/>
  </r>
  <r>
    <s v="Жук-трейл # 4 Минское Море , Трейл 25"/>
    <n v="18.71"/>
    <x v="1"/>
    <n v="81"/>
    <s v="Mikhno"/>
    <s v="Barys"/>
    <s v="Mikhno Barys"/>
    <x v="120"/>
    <n v="1982"/>
    <n v="66"/>
    <n v="19.753086419753089"/>
    <n v="85.442088904225855"/>
  </r>
  <r>
    <s v="Жук-трейл # 4 Минское Море , Трейл 16"/>
    <n v="19.14"/>
    <x v="1"/>
    <n v="51"/>
    <s v="Стасевич"/>
    <s v="Александр"/>
    <s v="Стасевич Александр"/>
    <x v="121"/>
    <n v="1987"/>
    <n v="1"/>
    <n v="100"/>
    <n v="437.49285708454721"/>
  </r>
  <r>
    <s v="Жук-трейл # 4 Минское Море , Трейл 16"/>
    <n v="19.14"/>
    <x v="1"/>
    <n v="51"/>
    <s v="Волков"/>
    <s v="Николай"/>
    <s v="Волков Николай"/>
    <x v="122"/>
    <n v="1989"/>
    <n v="2"/>
    <n v="98.039215686274517"/>
    <n v="428.91456576916397"/>
  </r>
  <r>
    <s v="Жук-трейл # 4 Минское Море , Трейл 16"/>
    <n v="19.14"/>
    <x v="1"/>
    <n v="51"/>
    <s v="Захаркин"/>
    <s v="Сергей"/>
    <s v="Захаркин Сергей"/>
    <x v="123"/>
    <n v="1976"/>
    <n v="3"/>
    <n v="96.078431372549019"/>
    <n v="420.33627445378062"/>
  </r>
  <r>
    <s v="Жук-трейл # 4 Минское Море , Трейл 16"/>
    <n v="19.14"/>
    <x v="1"/>
    <n v="51"/>
    <s v="Чеботаев"/>
    <s v="Сергей"/>
    <s v="Чеботаев Сергей"/>
    <x v="124"/>
    <n v="1989"/>
    <n v="4"/>
    <n v="94.117647058823536"/>
    <n v="411.75798313839738"/>
  </r>
  <r>
    <s v="Жук-трейл # 4 Минское Море , Трейл 16"/>
    <n v="19.14"/>
    <x v="1"/>
    <n v="51"/>
    <s v="Бузо"/>
    <s v="Александр"/>
    <s v="Бузо Александр"/>
    <x v="125"/>
    <n v="1982"/>
    <n v="5"/>
    <n v="92.156862745098039"/>
    <n v="403.17969182301408"/>
  </r>
  <r>
    <s v="Жук-трейл # 4 Минское Море , Трейл 16"/>
    <n v="19.14"/>
    <x v="1"/>
    <n v="51"/>
    <s v="Сидоревич"/>
    <s v="Александр"/>
    <s v="Сидоревич Александр"/>
    <x v="14"/>
    <n v="1985"/>
    <n v="6"/>
    <n v="90.196078431372541"/>
    <n v="394.60140050763079"/>
  </r>
  <r>
    <s v="Жук-трейл # 4 Минское Море , Трейл 16"/>
    <n v="19.14"/>
    <x v="1"/>
    <n v="51"/>
    <s v="Михнюк"/>
    <s v="Виктор"/>
    <s v="Михнюк Виктор"/>
    <x v="126"/>
    <n v="1990"/>
    <n v="7"/>
    <n v="88.235294117647058"/>
    <n v="386.02310919224755"/>
  </r>
  <r>
    <s v="Жук-трейл # 4 Минское Море , Трейл 16"/>
    <n v="19.14"/>
    <x v="1"/>
    <n v="51"/>
    <s v="Крисенков"/>
    <s v="Алексей"/>
    <s v="Крисенков Алексей"/>
    <x v="19"/>
    <n v="1983"/>
    <n v="8"/>
    <n v="86.274509803921575"/>
    <n v="377.44481787686425"/>
  </r>
  <r>
    <s v="Жук-трейл # 4 Минское Море , Трейл 16"/>
    <n v="19.14"/>
    <x v="1"/>
    <n v="51"/>
    <s v="Нечаев"/>
    <s v="Владимир"/>
    <s v="Нечаев Владимир"/>
    <x v="127"/>
    <n v="1995"/>
    <n v="9"/>
    <n v="84.313725490196077"/>
    <n v="368.86652656148095"/>
  </r>
  <r>
    <s v="Жук-трейл # 4 Минское Море , Трейл 16"/>
    <n v="19.14"/>
    <x v="1"/>
    <n v="51"/>
    <s v="Пузаревский"/>
    <s v="Роман"/>
    <s v="Пузаревский Роман"/>
    <x v="128"/>
    <n v="1994"/>
    <n v="10"/>
    <n v="82.35294117647058"/>
    <n v="360.28823524609766"/>
  </r>
  <r>
    <s v="Жук-трейл # 4 Минское Море , Трейл 16"/>
    <n v="19.14"/>
    <x v="1"/>
    <n v="51"/>
    <s v="Лойко"/>
    <s v="Сергей"/>
    <s v="Лойко Сергей"/>
    <x v="129"/>
    <n v="1985"/>
    <n v="11"/>
    <n v="80.392156862745097"/>
    <n v="351.70994393071442"/>
  </r>
  <r>
    <s v="Жук-трейл # 4 Минское Море , Трейл 16"/>
    <n v="19.14"/>
    <x v="1"/>
    <n v="51"/>
    <s v="Зеленко"/>
    <s v="Дмитрий"/>
    <s v="Зеленко Дмитрий"/>
    <x v="130"/>
    <n v="1987"/>
    <n v="12"/>
    <n v="78.431372549019613"/>
    <n v="343.13165261533118"/>
  </r>
  <r>
    <s v="Жук-трейл # 4 Минское Море , Трейл 16"/>
    <n v="19.14"/>
    <x v="1"/>
    <n v="51"/>
    <s v="Юкевич"/>
    <s v="Александр"/>
    <s v="Юкевич Александр"/>
    <x v="131"/>
    <n v="1983"/>
    <n v="13"/>
    <n v="76.470588235294116"/>
    <n v="334.55336129994782"/>
  </r>
  <r>
    <s v="Жук-трейл # 4 Минское Море , Трейл 16"/>
    <n v="19.14"/>
    <x v="1"/>
    <n v="51"/>
    <s v="Павленко"/>
    <s v="Юрий"/>
    <s v="Павленко Юрий"/>
    <x v="132"/>
    <n v="1983"/>
    <n v="14"/>
    <n v="74.509803921568633"/>
    <n v="325.97506998456458"/>
  </r>
  <r>
    <s v="Жук-трейл # 4 Минское Море , Трейл 16"/>
    <n v="19.14"/>
    <x v="1"/>
    <n v="51"/>
    <s v="Слободько"/>
    <s v="Дмитрий"/>
    <s v="Слободько Дмитрий"/>
    <x v="133"/>
    <n v="1984"/>
    <n v="15"/>
    <n v="72.549019607843135"/>
    <n v="317.39677866918129"/>
  </r>
  <r>
    <s v="Жук-трейл # 4 Минское Море , Трейл 16"/>
    <n v="19.14"/>
    <x v="1"/>
    <n v="51"/>
    <s v="Бунос"/>
    <s v="Анатолий"/>
    <s v="Бунос Анатолий"/>
    <x v="134"/>
    <n v="1956"/>
    <n v="16"/>
    <n v="70.588235294117652"/>
    <n v="308.81848735379805"/>
  </r>
  <r>
    <s v="Жук-трейл # 4 Минское Море , Трейл 16"/>
    <n v="19.14"/>
    <x v="1"/>
    <n v="51"/>
    <s v="Savich"/>
    <s v="Evgeny"/>
    <s v="Savich Evgeny"/>
    <x v="135"/>
    <n v="1980"/>
    <n v="17"/>
    <n v="68.627450980392155"/>
    <n v="300.24019603841475"/>
  </r>
  <r>
    <s v="Жук-трейл # 4 Минское Море , Трейл 16"/>
    <n v="19.14"/>
    <x v="1"/>
    <n v="51"/>
    <s v="Печёнов"/>
    <s v="Георгий"/>
    <s v="Печёнов Георгий"/>
    <x v="39"/>
    <n v="1975"/>
    <n v="18"/>
    <n v="66.666666666666671"/>
    <n v="291.66190472303145"/>
  </r>
  <r>
    <s v="Жук-трейл # 4 Минское Море , Трейл 16"/>
    <n v="19.14"/>
    <x v="1"/>
    <n v="51"/>
    <s v="верещако"/>
    <s v="Павел"/>
    <s v="верещако Павел"/>
    <x v="136"/>
    <n v="1988"/>
    <n v="19"/>
    <n v="64.705882352941174"/>
    <n v="283.08361340764816"/>
  </r>
  <r>
    <s v="Жук-трейл # 4 Минское Море , Трейл 16"/>
    <n v="19.14"/>
    <x v="1"/>
    <n v="51"/>
    <s v="Искорцев"/>
    <s v="Алексей"/>
    <s v="Искорцев Алексей"/>
    <x v="137"/>
    <n v="1980"/>
    <n v="20"/>
    <n v="62.745098039215684"/>
    <n v="274.50532209226492"/>
  </r>
  <r>
    <s v="Жук-трейл # 4 Минское Море , Трейл 16"/>
    <n v="19.14"/>
    <x v="1"/>
    <n v="51"/>
    <s v="Игнатович"/>
    <s v="Александр"/>
    <s v="Игнатович Александр"/>
    <x v="138"/>
    <n v="1992"/>
    <n v="21"/>
    <n v="60.784313725490193"/>
    <n v="265.92703077688162"/>
  </r>
  <r>
    <s v="Жук-трейл # 4 Минское Море , Трейл 16"/>
    <n v="19.14"/>
    <x v="1"/>
    <n v="51"/>
    <s v="Ролдугин"/>
    <s v="Михаил"/>
    <s v="Ролдугин Михаил"/>
    <x v="139"/>
    <n v="1987"/>
    <n v="22"/>
    <n v="58.82352941176471"/>
    <n v="257.34873946149838"/>
  </r>
  <r>
    <s v="Жук-трейл # 4 Минское Море , Трейл 16"/>
    <n v="19.14"/>
    <x v="1"/>
    <n v="51"/>
    <s v="Ладеев"/>
    <s v="Дмитрий"/>
    <s v="Ладеев Дмитрий"/>
    <x v="140"/>
    <n v="1981"/>
    <n v="23"/>
    <n v="56.862745098039213"/>
    <n v="248.77044814611506"/>
  </r>
  <r>
    <s v="Жук-трейл # 4 Минское Море , Трейл 16"/>
    <n v="19.14"/>
    <x v="1"/>
    <n v="51"/>
    <s v="Лукьянов"/>
    <s v="Александр"/>
    <s v="Лукьянов Александр"/>
    <x v="141"/>
    <n v="1979"/>
    <n v="24"/>
    <n v="54.901960784313722"/>
    <n v="240.19215683073179"/>
  </r>
  <r>
    <s v="Жук-трейл # 4 Минское Море , Трейл 16"/>
    <n v="19.14"/>
    <x v="1"/>
    <n v="51"/>
    <s v="Zhydovich"/>
    <s v="Vadzim"/>
    <s v="Zhydovich Vadzim"/>
    <x v="142"/>
    <n v="1984"/>
    <n v="25"/>
    <n v="52.941176470588239"/>
    <n v="231.61386551534852"/>
  </r>
  <r>
    <s v="Жук-трейл # 4 Минское Море , Трейл 16"/>
    <n v="19.14"/>
    <x v="1"/>
    <n v="51"/>
    <s v="Ярмончик"/>
    <s v="Игорь"/>
    <s v="Ярмончик Игорь"/>
    <x v="143"/>
    <n v="1985"/>
    <n v="26"/>
    <n v="50.980392156862749"/>
    <n v="223.03557419996525"/>
  </r>
  <r>
    <s v="Жук-трейл # 4 Минское Море , Трейл 16"/>
    <n v="19.14"/>
    <x v="1"/>
    <n v="51"/>
    <s v="Скляр"/>
    <s v="Антон"/>
    <s v="Скляр Антон"/>
    <x v="144"/>
    <n v="1983"/>
    <n v="27"/>
    <n v="49.019607843137258"/>
    <n v="214.45728288458199"/>
  </r>
  <r>
    <s v="Жук-трейл # 4 Минское Море , Трейл 16"/>
    <n v="19.14"/>
    <x v="1"/>
    <n v="51"/>
    <s v="Пугач"/>
    <s v="Вадим"/>
    <s v="Пугач Вадим"/>
    <x v="145"/>
    <n v="1985"/>
    <n v="28"/>
    <n v="47.058823529411761"/>
    <n v="205.87899156919866"/>
  </r>
  <r>
    <s v="Жук-трейл # 4 Минское Море , Трейл 16"/>
    <n v="19.14"/>
    <x v="1"/>
    <n v="51"/>
    <s v="Зайчук"/>
    <s v="Кирилл"/>
    <s v="Зайчук Кирилл"/>
    <x v="146"/>
    <n v="1990"/>
    <n v="29"/>
    <n v="45.098039215686271"/>
    <n v="197.30070025381539"/>
  </r>
  <r>
    <s v="Жук-трейл # 4 Минское Море , Трейл 16"/>
    <n v="19.14"/>
    <x v="1"/>
    <n v="51"/>
    <s v="Хацкевич"/>
    <s v="Дмитрий"/>
    <s v="Хацкевич Дмитрий"/>
    <x v="147"/>
    <n v="1985"/>
    <n v="30"/>
    <n v="43.137254901960787"/>
    <n v="188.72240893843212"/>
  </r>
  <r>
    <s v="Жук-трейл # 4 Минское Море , Трейл 16"/>
    <n v="19.14"/>
    <x v="1"/>
    <n v="51"/>
    <s v="Мертенс"/>
    <s v="Андрей"/>
    <s v="Мертенс Андрей"/>
    <x v="148"/>
    <n v="1992"/>
    <n v="31"/>
    <n v="41.17647058823529"/>
    <n v="180.14411762304883"/>
  </r>
  <r>
    <s v="Жук-трейл # 4 Минское Море , Трейл 16"/>
    <n v="19.14"/>
    <x v="1"/>
    <n v="51"/>
    <s v="Миканович"/>
    <s v="Антон"/>
    <s v="Миканович Антон"/>
    <x v="149"/>
    <n v="1990"/>
    <n v="32"/>
    <n v="39.215686274509807"/>
    <n v="171.56582630766559"/>
  </r>
  <r>
    <s v="Жук-трейл # 4 Минское Море , Трейл 16"/>
    <n v="19.14"/>
    <x v="1"/>
    <n v="51"/>
    <s v="Pankavets"/>
    <s v="Mikalai"/>
    <s v="Pankavets Mikalai"/>
    <x v="150"/>
    <n v="1979"/>
    <n v="33"/>
    <n v="37.254901960784316"/>
    <n v="162.98753499228229"/>
  </r>
  <r>
    <s v="Жук-трейл # 4 Минское Море , Трейл 16"/>
    <n v="19.14"/>
    <x v="1"/>
    <n v="51"/>
    <s v="Лопатик"/>
    <s v="Юрий"/>
    <s v="Лопатик Юрий"/>
    <x v="151"/>
    <n v="1984"/>
    <n v="34"/>
    <n v="35.294117647058826"/>
    <n v="154.40924367689902"/>
  </r>
  <r>
    <s v="Жук-трейл # 4 Минское Море , Трейл 16"/>
    <n v="19.14"/>
    <x v="1"/>
    <n v="51"/>
    <s v="Олин"/>
    <s v="Денис"/>
    <s v="Олин Денис"/>
    <x v="58"/>
    <n v="1976"/>
    <n v="35"/>
    <n v="33.333333333333343"/>
    <n v="145.83095236151578"/>
  </r>
  <r>
    <s v="Жук-трейл # 4 Минское Море , Трейл 16"/>
    <n v="19.14"/>
    <x v="1"/>
    <n v="51"/>
    <s v="Стельмах"/>
    <s v="Юрий"/>
    <s v="Стельмах Юрий"/>
    <x v="152"/>
    <n v="1982"/>
    <n v="36"/>
    <n v="31.372549019607845"/>
    <n v="137.25266104613246"/>
  </r>
  <r>
    <s v="Жук-трейл # 4 Минское Море , Трейл 16"/>
    <n v="19.14"/>
    <x v="1"/>
    <n v="51"/>
    <s v="Никрашевич"/>
    <s v="Сергей"/>
    <s v="Никрашевич Сергей"/>
    <x v="153"/>
    <n v="1985"/>
    <n v="37"/>
    <n v="29.411764705882348"/>
    <n v="128.67436973074916"/>
  </r>
  <r>
    <s v="Жук-трейл # 4 Минское Море , Трейл 16"/>
    <n v="19.14"/>
    <x v="1"/>
    <n v="51"/>
    <s v="Казарин"/>
    <s v="Дмитрий"/>
    <s v="Казарин Дмитрий"/>
    <x v="154"/>
    <n v="1994"/>
    <n v="38"/>
    <n v="27.450980392156865"/>
    <n v="120.09607841536591"/>
  </r>
  <r>
    <s v="Жук-трейл # 4 Минское Море , Трейл 16"/>
    <n v="19.14"/>
    <x v="1"/>
    <n v="51"/>
    <s v="Коляда"/>
    <s v="Юрий"/>
    <s v="Коляда Юрий"/>
    <x v="155"/>
    <n v="1980"/>
    <n v="39"/>
    <n v="25.490196078431367"/>
    <n v="111.5177870999826"/>
  </r>
  <r>
    <s v="Жук-трейл # 4 Минское Море , Трейл 16"/>
    <n v="19.14"/>
    <x v="1"/>
    <n v="51"/>
    <s v="Горшков"/>
    <s v="Игорь"/>
    <s v="Горшков Игорь"/>
    <x v="156"/>
    <n v="1977"/>
    <n v="40"/>
    <n v="23.529411764705884"/>
    <n v="102.93949578459934"/>
  </r>
  <r>
    <s v="Жук-трейл # 4 Минское Море , Трейл 16"/>
    <n v="19.14"/>
    <x v="1"/>
    <n v="51"/>
    <s v="Gerasevich"/>
    <s v="Maksim"/>
    <s v="Gerasevich Maksim"/>
    <x v="157"/>
    <s v="?"/>
    <n v="41"/>
    <n v="21.568627450980387"/>
    <n v="94.361204469216034"/>
  </r>
  <r>
    <s v="Жук-трейл # 4 Минское Море , Трейл 16"/>
    <n v="19.14"/>
    <x v="1"/>
    <n v="51"/>
    <s v="Аржаников"/>
    <s v="Евгений"/>
    <s v="Аржаников Евгений"/>
    <x v="158"/>
    <n v="1976"/>
    <n v="42"/>
    <n v="19.607843137254903"/>
    <n v="85.782913153832794"/>
  </r>
  <r>
    <s v="Жук-трейл # 4 Минское Море , Трейл 16"/>
    <n v="19.14"/>
    <x v="1"/>
    <n v="51"/>
    <s v="Кузьменок"/>
    <s v="Денис"/>
    <s v="Кузьменок Денис"/>
    <x v="159"/>
    <n v="1980"/>
    <n v="43"/>
    <n v="17.64705882352942"/>
    <n v="77.20462183844954"/>
  </r>
  <r>
    <s v="Жук-трейл # 4 Минское Море , Трейл 16"/>
    <n v="19.14"/>
    <x v="1"/>
    <n v="51"/>
    <s v="Якимченко"/>
    <s v="Анатолий"/>
    <s v="Якимченко Анатолий"/>
    <x v="160"/>
    <n v="1967"/>
    <n v="44"/>
    <n v="15.686274509803923"/>
    <n v="68.62633052306623"/>
  </r>
  <r>
    <s v="Жук-трейл # 4 Минское Море , Трейл 16"/>
    <n v="19.14"/>
    <x v="0"/>
    <n v="27"/>
    <s v="Милинкевич"/>
    <s v="Елена"/>
    <s v="Милинкевич Елена"/>
    <x v="161"/>
    <n v="1977"/>
    <n v="1"/>
    <n v="100"/>
    <n v="437.49285708454721"/>
  </r>
  <r>
    <s v="Жук-трейл # 4 Минское Море , Трейл 16"/>
    <n v="19.14"/>
    <x v="0"/>
    <n v="27"/>
    <s v="Казакевич"/>
    <s v="Ирина"/>
    <s v="Казакевич Ирина"/>
    <x v="162"/>
    <n v="1969"/>
    <n v="2"/>
    <n v="96.296296296296291"/>
    <n v="421.28941793326766"/>
  </r>
  <r>
    <s v="Жук-трейл # 4 Минское Море , Трейл 16"/>
    <n v="19.14"/>
    <x v="0"/>
    <n v="27"/>
    <s v="Журавлёва"/>
    <s v="Оксана"/>
    <s v="Журавлёва Оксана"/>
    <x v="163"/>
    <n v="1980"/>
    <n v="3"/>
    <n v="92.592592592592595"/>
    <n v="405.08597878198816"/>
  </r>
  <r>
    <s v="Жук-трейл # 4 Минское Море , Трейл 16"/>
    <n v="19.14"/>
    <x v="0"/>
    <n v="27"/>
    <s v="Танасейчук"/>
    <s v="Анна"/>
    <s v="Танасейчук Анна"/>
    <x v="164"/>
    <n v="1983"/>
    <n v="4"/>
    <n v="88.888888888888886"/>
    <n v="388.88253963070861"/>
  </r>
  <r>
    <s v="Жук-трейл # 4 Минское Море , Трейл 16"/>
    <n v="19.14"/>
    <x v="0"/>
    <n v="27"/>
    <s v="Пухаева"/>
    <s v="Светлана"/>
    <s v="Пухаева Светлана"/>
    <x v="165"/>
    <n v="1980"/>
    <n v="5"/>
    <n v="85.18518518518519"/>
    <n v="372.67910047942911"/>
  </r>
  <r>
    <s v="Жук-трейл # 4 Минское Море , Трейл 16"/>
    <n v="19.14"/>
    <x v="0"/>
    <n v="27"/>
    <s v="Ямбушева"/>
    <s v="Катерина"/>
    <s v="Ямбушева Катерина"/>
    <x v="166"/>
    <n v="1987"/>
    <n v="6"/>
    <n v="81.481481481481481"/>
    <n v="356.47566132814956"/>
  </r>
  <r>
    <s v="Жук-трейл # 4 Минское Море , Трейл 16"/>
    <n v="19.14"/>
    <x v="0"/>
    <n v="27"/>
    <s v="Едомская"/>
    <s v="Вольга"/>
    <s v="Едомская Вольга"/>
    <x v="167"/>
    <n v="1987"/>
    <n v="7"/>
    <n v="77.777777777777771"/>
    <n v="340.27222217687"/>
  </r>
  <r>
    <s v="Жук-трейл # 4 Минское Море , Трейл 16"/>
    <n v="19.14"/>
    <x v="0"/>
    <n v="27"/>
    <s v="Сикорская"/>
    <s v="Настя"/>
    <s v="Сикорская Настя"/>
    <x v="168"/>
    <n v="1983"/>
    <n v="8"/>
    <n v="74.074074074074076"/>
    <n v="324.06878302559051"/>
  </r>
  <r>
    <s v="Жук-трейл # 4 Минское Море , Трейл 16"/>
    <n v="19.14"/>
    <x v="0"/>
    <n v="27"/>
    <s v="Невмержицкая"/>
    <s v="Анна"/>
    <s v="Невмержицкая Анна"/>
    <x v="169"/>
    <n v="1997"/>
    <n v="9"/>
    <n v="70.370370370370381"/>
    <n v="307.86534387431101"/>
  </r>
  <r>
    <s v="Жук-трейл # 4 Минское Море , Трейл 16"/>
    <n v="19.14"/>
    <x v="0"/>
    <n v="27"/>
    <s v="Taranko"/>
    <s v="Marta"/>
    <s v="Taranko Marta"/>
    <x v="170"/>
    <n v="1990"/>
    <n v="10"/>
    <n v="66.666666666666671"/>
    <n v="291.66190472303145"/>
  </r>
  <r>
    <s v="Жук-трейл # 4 Минское Море , Трейл 16"/>
    <n v="19.14"/>
    <x v="0"/>
    <n v="27"/>
    <s v="Григорьева"/>
    <s v="Светлана"/>
    <s v="Григорьева Светлана"/>
    <x v="171"/>
    <n v="1984"/>
    <n v="11"/>
    <n v="62.962962962962962"/>
    <n v="275.45846557175196"/>
  </r>
  <r>
    <s v="Жук-трейл # 4 Минское Море , Трейл 16"/>
    <n v="19.14"/>
    <x v="0"/>
    <n v="27"/>
    <s v="Чеботаева"/>
    <s v="Валерия"/>
    <s v="Чеботаева Валерия"/>
    <x v="172"/>
    <n v="1993"/>
    <n v="12"/>
    <n v="59.25925925925926"/>
    <n v="259.2550264204724"/>
  </r>
  <r>
    <s v="Жук-трейл # 4 Минское Море , Трейл 16"/>
    <n v="19.14"/>
    <x v="0"/>
    <n v="27"/>
    <s v="Малаховская"/>
    <s v="Татьяна"/>
    <s v="Малаховская Татьяна"/>
    <x v="173"/>
    <n v="1989"/>
    <n v="13"/>
    <n v="55.555555555555557"/>
    <n v="243.05158726919288"/>
  </r>
  <r>
    <s v="Жук-трейл # 4 Минское Море , Трейл 16"/>
    <n v="19.14"/>
    <x v="0"/>
    <n v="27"/>
    <s v="Булеева"/>
    <s v="Наталья"/>
    <s v="Булеева Наталья"/>
    <x v="174"/>
    <n v="1969"/>
    <n v="14"/>
    <n v="51.851851851851855"/>
    <n v="226.84814811791338"/>
  </r>
  <r>
    <s v="Жук-трейл # 4 Минское Море , Трейл 16"/>
    <n v="19.14"/>
    <x v="0"/>
    <n v="27"/>
    <s v="Lipnitskaya"/>
    <s v="Victoria"/>
    <s v="Lipnitskaya Victoria"/>
    <x v="175"/>
    <n v="1987"/>
    <n v="15"/>
    <n v="48.148148148148152"/>
    <n v="210.64470896663386"/>
  </r>
  <r>
    <s v="Жук-трейл # 4 Минское Море , Трейл 16"/>
    <n v="19.14"/>
    <x v="0"/>
    <n v="27"/>
    <s v="Грейд"/>
    <s v="Юлия"/>
    <s v="Грейд Юлия"/>
    <x v="176"/>
    <n v="1986"/>
    <n v="16"/>
    <n v="44.444444444444443"/>
    <n v="194.4412698153543"/>
  </r>
  <r>
    <s v="Жук-трейл # 4 Минское Море , Трейл 16"/>
    <n v="19.14"/>
    <x v="0"/>
    <n v="27"/>
    <s v="Hrynko"/>
    <s v="Nastassia"/>
    <s v="Hrynko Nastassia"/>
    <x v="177"/>
    <n v="1993"/>
    <n v="17"/>
    <n v="40.740740740740748"/>
    <n v="178.23783066407481"/>
  </r>
  <r>
    <s v="Жук-трейл # 4 Минское Море , Трейл 16"/>
    <n v="19.14"/>
    <x v="0"/>
    <n v="27"/>
    <s v="Трубкина"/>
    <s v="Инна"/>
    <s v="Трубкина Инна"/>
    <x v="178"/>
    <n v="1972"/>
    <n v="18"/>
    <n v="37.037037037037038"/>
    <n v="162.03439151279525"/>
  </r>
  <r>
    <s v="Жук-трейл # 4 Минское Море , Трейл 16"/>
    <n v="19.14"/>
    <x v="0"/>
    <n v="27"/>
    <s v="Сильченко"/>
    <s v="Наталья"/>
    <s v="Сильченко Наталья"/>
    <x v="179"/>
    <s v="?"/>
    <n v="19"/>
    <n v="33.333333333333343"/>
    <n v="145.83095236151578"/>
  </r>
  <r>
    <s v="Жук-трейл # 4 Минское Море , Трейл 16"/>
    <n v="19.14"/>
    <x v="0"/>
    <n v="27"/>
    <s v="Мурашкина"/>
    <s v="Галина"/>
    <s v="Мурашкина Галина"/>
    <x v="180"/>
    <n v="1988"/>
    <n v="20"/>
    <n v="29.629629629629633"/>
    <n v="129.62751321023623"/>
  </r>
  <r>
    <s v="Жук-трейл # 4 Минское Море , Трейл 16"/>
    <n v="19.14"/>
    <x v="0"/>
    <n v="27"/>
    <s v="Туровец"/>
    <s v="Ольга"/>
    <s v="Туровец Ольга"/>
    <x v="181"/>
    <n v="1979"/>
    <n v="21"/>
    <n v="25.925925925925924"/>
    <n v="113.42407405895668"/>
  </r>
  <r>
    <s v="Жук-трейл # 4 Минское Море , Трейл 16"/>
    <n v="19.14"/>
    <x v="0"/>
    <n v="27"/>
    <s v="Вдовиченко"/>
    <s v="Ирина"/>
    <s v="Вдовиченко Ирина"/>
    <x v="182"/>
    <n v="1989"/>
    <n v="22"/>
    <n v="22.222222222222214"/>
    <n v="97.220634907677123"/>
  </r>
  <r>
    <s v="Жук-трейл # 4 Минское Море , Трейл 16"/>
    <n v="19.14"/>
    <x v="0"/>
    <n v="27"/>
    <s v="Петкевич"/>
    <s v="Лилия"/>
    <s v="Петкевич Лилия"/>
    <x v="183"/>
    <n v="1990"/>
    <n v="23"/>
    <n v="18.518518518518519"/>
    <n v="81.017195756397626"/>
  </r>
  <r>
    <s v="Жук-трейл # 4 Минское Море , Трейл 8"/>
    <n v="9.57"/>
    <x v="0"/>
    <n v="24"/>
    <s v="Пехтерева"/>
    <s v="Татьяна"/>
    <s v="Пехтерева Татьяна"/>
    <x v="184"/>
    <n v="1987"/>
    <n v="1"/>
    <n v="100"/>
    <n v="309.3541659651604"/>
  </r>
  <r>
    <s v="Жук-трейл # 4 Минское Море , Трейл 8"/>
    <n v="9.57"/>
    <x v="0"/>
    <n v="24"/>
    <s v="Черкас"/>
    <s v="Александра"/>
    <s v="Черкас Александра"/>
    <x v="185"/>
    <n v="1992"/>
    <n v="2"/>
    <n v="95.833333333333329"/>
    <n v="296.4644090499454"/>
  </r>
  <r>
    <s v="Жук-трейл # 4 Минское Море , Трейл 8"/>
    <n v="9.57"/>
    <x v="0"/>
    <n v="24"/>
    <s v="Khloptseva"/>
    <s v="Inga"/>
    <s v="Khloptseva Inga"/>
    <x v="186"/>
    <n v="1982"/>
    <n v="3"/>
    <n v="91.666666666666671"/>
    <n v="283.5746521347304"/>
  </r>
  <r>
    <s v="Жук-трейл # 4 Минское Море , Трейл 8"/>
    <n v="9.57"/>
    <x v="0"/>
    <n v="24"/>
    <s v="Чеснокова"/>
    <s v="Надежда"/>
    <s v="Чеснокова Надежда"/>
    <x v="187"/>
    <n v="1988"/>
    <n v="4"/>
    <n v="87.5"/>
    <n v="270.68489521951534"/>
  </r>
  <r>
    <s v="Жук-трейл # 4 Минское Море , Трейл 8"/>
    <n v="9.57"/>
    <x v="0"/>
    <n v="24"/>
    <s v="Шаповалова"/>
    <s v="Ирина"/>
    <s v="Шаповалова Ирина"/>
    <x v="188"/>
    <n v="1993"/>
    <n v="5"/>
    <n v="83.333333333333343"/>
    <n v="257.79513830430039"/>
  </r>
  <r>
    <s v="Жук-трейл # 4 Минское Море , Трейл 8"/>
    <n v="9.57"/>
    <x v="0"/>
    <n v="24"/>
    <s v="Полякова"/>
    <s v="Анна"/>
    <s v="Полякова Анна"/>
    <x v="189"/>
    <n v="1987"/>
    <n v="6"/>
    <n v="79.166666666666657"/>
    <n v="244.90538138908531"/>
  </r>
  <r>
    <s v="Жук-трейл # 4 Минское Море , Трейл 8"/>
    <n v="9.57"/>
    <x v="0"/>
    <n v="24"/>
    <s v="Жданович"/>
    <s v="Александра"/>
    <s v="Жданович Александра"/>
    <x v="190"/>
    <n v="1985"/>
    <n v="7"/>
    <n v="75"/>
    <n v="232.0156244738703"/>
  </r>
  <r>
    <s v="Жук-трейл # 4 Минское Море , Трейл 8"/>
    <n v="9.57"/>
    <x v="0"/>
    <n v="24"/>
    <s v="Grib"/>
    <s v="Ekaterina"/>
    <s v="Grib Ekaterina"/>
    <x v="191"/>
    <n v="1981"/>
    <n v="8"/>
    <n v="70.833333333333329"/>
    <n v="219.12586755865527"/>
  </r>
  <r>
    <s v="Жук-трейл # 4 Минское Море , Трейл 8"/>
    <n v="9.57"/>
    <x v="0"/>
    <n v="24"/>
    <s v="Малышко"/>
    <s v="Татьяна"/>
    <s v="Малышко Татьяна"/>
    <x v="192"/>
    <n v="1983"/>
    <n v="9"/>
    <n v="66.666666666666671"/>
    <n v="206.2361106434403"/>
  </r>
  <r>
    <s v="Жук-трейл # 4 Минское Море , Трейл 8"/>
    <n v="9.57"/>
    <x v="0"/>
    <n v="24"/>
    <s v="Коновалова"/>
    <s v="Елена"/>
    <s v="Коновалова Елена"/>
    <x v="193"/>
    <n v="1975"/>
    <n v="10"/>
    <n v="62.5"/>
    <n v="193.34635372822527"/>
  </r>
  <r>
    <s v="Жук-трейл # 4 Минское Море , Трейл 8"/>
    <n v="9.57"/>
    <x v="0"/>
    <n v="24"/>
    <s v="Широкова"/>
    <s v="Анастасия"/>
    <s v="Широкова Анастасия"/>
    <x v="194"/>
    <n v="1988"/>
    <n v="11"/>
    <n v="58.333333333333329"/>
    <n v="180.45659681301024"/>
  </r>
  <r>
    <s v="Жук-трейл # 4 Минское Море , Трейл 8"/>
    <n v="9.57"/>
    <x v="0"/>
    <n v="24"/>
    <s v="Селищева"/>
    <s v="Ирина"/>
    <s v="Селищева Ирина"/>
    <x v="195"/>
    <n v="1983"/>
    <n v="12"/>
    <n v="54.166666666666671"/>
    <n v="167.56683989779523"/>
  </r>
  <r>
    <s v="Жук-трейл # 4 Минское Море , Трейл 8"/>
    <n v="9.57"/>
    <x v="0"/>
    <n v="24"/>
    <s v="Жучина"/>
    <s v="Катерина"/>
    <s v="Жучина Катерина"/>
    <x v="196"/>
    <n v="1986"/>
    <n v="13"/>
    <n v="50"/>
    <n v="154.6770829825802"/>
  </r>
  <r>
    <s v="Жук-трейл # 4 Минское Море , Трейл 8"/>
    <n v="9.57"/>
    <x v="0"/>
    <n v="24"/>
    <s v="Кукобникова"/>
    <s v="Вита"/>
    <s v="Кукобникова Вита"/>
    <x v="197"/>
    <n v="1993"/>
    <n v="14"/>
    <n v="45.833333333333336"/>
    <n v="141.7873260673652"/>
  </r>
  <r>
    <s v="Жук-трейл # 4 Минское Море , Трейл 8"/>
    <n v="9.57"/>
    <x v="0"/>
    <n v="24"/>
    <s v="Зеленко"/>
    <s v="Диана"/>
    <s v="Зеленко Диана"/>
    <x v="198"/>
    <n v="1988"/>
    <n v="15"/>
    <n v="41.666666666666664"/>
    <n v="128.89756915215017"/>
  </r>
  <r>
    <s v="Жук-трейл # 4 Минское Море , Трейл 8"/>
    <n v="9.57"/>
    <x v="0"/>
    <n v="24"/>
    <s v="Белоцкая"/>
    <s v="Елена"/>
    <s v="Белоцкая Елена"/>
    <x v="199"/>
    <n v="1987"/>
    <n v="16"/>
    <n v="37.5"/>
    <n v="116.00781223693515"/>
  </r>
  <r>
    <s v="Жук-трейл # 4 Минское Море , Трейл 8"/>
    <n v="9.57"/>
    <x v="0"/>
    <n v="24"/>
    <s v="Гладкова"/>
    <s v="Анна"/>
    <s v="Гладкова Анна"/>
    <x v="200"/>
    <n v="1985"/>
    <n v="17"/>
    <n v="33.333333333333343"/>
    <n v="103.11805532172016"/>
  </r>
  <r>
    <s v="Жук-трейл # 4 Минское Море , Трейл 8"/>
    <n v="9.57"/>
    <x v="0"/>
    <n v="24"/>
    <s v="Когалёнок"/>
    <s v="Елена"/>
    <s v="Когалёнок Елена"/>
    <x v="201"/>
    <n v="1979"/>
    <n v="18"/>
    <n v="29.166666666666657"/>
    <n v="90.22829840650509"/>
  </r>
  <r>
    <s v="Жук-трейл # 4 Минское Море , Трейл 8"/>
    <n v="9.57"/>
    <x v="0"/>
    <n v="24"/>
    <s v="Шкрабо"/>
    <s v="Ольга"/>
    <s v="Шкрабо Ольга"/>
    <x v="202"/>
    <n v="1985"/>
    <n v="19"/>
    <n v="25"/>
    <n v="77.338541491290101"/>
  </r>
  <r>
    <s v="Жук-трейл # 4 Минское Море , Трейл 8"/>
    <n v="9.57"/>
    <x v="0"/>
    <n v="24"/>
    <s v="Kruglova"/>
    <s v="Aleksandra"/>
    <s v="Kruglova Aleksandra"/>
    <x v="203"/>
    <n v="1989"/>
    <n v="20"/>
    <n v="20.833333333333343"/>
    <n v="64.448784576075113"/>
  </r>
  <r>
    <s v="Жук-трейл # 4 Минское Море , Трейл 8"/>
    <n v="9.57"/>
    <x v="0"/>
    <n v="24"/>
    <s v="Ладутько"/>
    <s v="Наталья"/>
    <s v="Ладутько Наталья"/>
    <x v="204"/>
    <n v="1974"/>
    <n v="21"/>
    <n v="16.666666666666657"/>
    <n v="51.559027660860039"/>
  </r>
  <r>
    <s v="Жук-трейл # 4 Минское Море , Трейл 8"/>
    <n v="9.57"/>
    <x v="0"/>
    <n v="24"/>
    <s v="Федченко"/>
    <s v="Ярослава"/>
    <s v="Федченко Ярослава"/>
    <x v="205"/>
    <n v="2002"/>
    <n v="22"/>
    <n v="12.5"/>
    <n v="38.669270745645051"/>
  </r>
  <r>
    <s v="Жук-трейл # 4 Минское Море , Трейл 8"/>
    <n v="9.57"/>
    <x v="0"/>
    <n v="24"/>
    <s v="Лабунская"/>
    <s v="Ирина"/>
    <s v="Лабунская Ирина"/>
    <x v="206"/>
    <n v="1983"/>
    <n v="23"/>
    <n v="8.3333333333333428"/>
    <n v="25.779513830430062"/>
  </r>
  <r>
    <s v="Жук-трейл # 4 Минское Море , Трейл 8"/>
    <n v="9.57"/>
    <x v="0"/>
    <n v="24"/>
    <s v="Клауч"/>
    <s v="Екатерина"/>
    <s v="Клауч Екатерина"/>
    <x v="207"/>
    <n v="1987"/>
    <n v="24"/>
    <n v="4.1666666666666572"/>
    <n v="12.889756915214988"/>
  </r>
  <r>
    <s v="Жук-трейл # 4 Минское Море , Трейл 8"/>
    <n v="9.57"/>
    <x v="1"/>
    <n v="36"/>
    <s v="Гидлевский"/>
    <s v="Дмитрий"/>
    <s v="Гидлевский Дмитрий"/>
    <x v="208"/>
    <n v="1986"/>
    <n v="1"/>
    <n v="100"/>
    <n v="309.3541659651604"/>
  </r>
  <r>
    <s v="Жук-трейл # 4 Минское Море , Трейл 8"/>
    <n v="9.57"/>
    <x v="1"/>
    <n v="36"/>
    <s v="Шипунов"/>
    <s v="Олег"/>
    <s v="Шипунов Олег"/>
    <x v="209"/>
    <n v="1992"/>
    <n v="2"/>
    <n v="97.222222222222229"/>
    <n v="300.76099468835042"/>
  </r>
  <r>
    <s v="Жук-трейл # 4 Минское Море , Трейл 8"/>
    <n v="9.57"/>
    <x v="1"/>
    <n v="36"/>
    <s v="Хорошавин"/>
    <s v="Вячеслав"/>
    <s v="Хорошавин Вячеслав"/>
    <x v="210"/>
    <n v="1987"/>
    <n v="3"/>
    <n v="94.444444444444443"/>
    <n v="292.16782341154038"/>
  </r>
  <r>
    <s v="Жук-трейл # 4 Минское Море , Трейл 8"/>
    <n v="9.57"/>
    <x v="1"/>
    <n v="36"/>
    <s v="Жучин"/>
    <s v="Алексей"/>
    <s v="Жучин Алексей"/>
    <x v="211"/>
    <n v="1983"/>
    <n v="4"/>
    <n v="91.666666666666671"/>
    <n v="283.5746521347304"/>
  </r>
  <r>
    <s v="Жук-трейл # 4 Минское Море , Трейл 8"/>
    <n v="9.57"/>
    <x v="1"/>
    <n v="36"/>
    <s v="Католиков"/>
    <s v="Роман"/>
    <s v="Католиков Роман"/>
    <x v="212"/>
    <n v="1985"/>
    <n v="5"/>
    <n v="88.888888888888886"/>
    <n v="274.98148085792036"/>
  </r>
  <r>
    <s v="Жук-трейл # 4 Минское Море , Трейл 8"/>
    <n v="9.57"/>
    <x v="1"/>
    <n v="36"/>
    <s v="Симогостицкий"/>
    <s v="Александр"/>
    <s v="Симогостицкий Александр"/>
    <x v="213"/>
    <n v="1987"/>
    <n v="6"/>
    <n v="86.111111111111114"/>
    <n v="266.38830958111038"/>
  </r>
  <r>
    <s v="Жук-трейл # 4 Минское Море , Трейл 8"/>
    <n v="9.57"/>
    <x v="1"/>
    <n v="36"/>
    <s v="Мацко"/>
    <s v="Сергей"/>
    <s v="Мацко Сергей"/>
    <x v="214"/>
    <n v="1991"/>
    <n v="7"/>
    <n v="83.333333333333343"/>
    <n v="257.79513830430039"/>
  </r>
  <r>
    <s v="Жук-трейл # 4 Минское Море , Трейл 8"/>
    <n v="9.57"/>
    <x v="1"/>
    <n v="36"/>
    <s v="Синица"/>
    <s v="Кирилл"/>
    <s v="Синица Кирилл"/>
    <x v="47"/>
    <n v="1981"/>
    <n v="8"/>
    <n v="80.555555555555557"/>
    <n v="249.20196702749033"/>
  </r>
  <r>
    <s v="Жук-трейл # 4 Минское Море , Трейл 8"/>
    <n v="9.57"/>
    <x v="1"/>
    <n v="36"/>
    <s v="Потапов"/>
    <s v="Сергей"/>
    <s v="Потапов Сергей"/>
    <x v="215"/>
    <n v="1988"/>
    <n v="9"/>
    <n v="77.777777777777771"/>
    <n v="240.60879575068029"/>
  </r>
  <r>
    <s v="Жук-трейл # 4 Минское Море , Трейл 8"/>
    <n v="9.57"/>
    <x v="1"/>
    <n v="36"/>
    <s v="Григорович"/>
    <s v="Руслан"/>
    <s v="Григорович Руслан"/>
    <x v="216"/>
    <n v="1987"/>
    <n v="10"/>
    <n v="75"/>
    <n v="232.0156244738703"/>
  </r>
  <r>
    <s v="Жук-трейл # 4 Минское Море , Трейл 8"/>
    <n v="9.57"/>
    <x v="1"/>
    <n v="36"/>
    <s v="Makarski"/>
    <s v="Siarhei"/>
    <s v="Makarski Siarhei"/>
    <x v="217"/>
    <n v="1987"/>
    <n v="11"/>
    <n v="72.222222222222229"/>
    <n v="223.42245319706032"/>
  </r>
  <r>
    <s v="Жук-трейл # 4 Минское Море , Трейл 8"/>
    <n v="9.57"/>
    <x v="1"/>
    <n v="36"/>
    <s v="Сухобаевский"/>
    <s v="Николай"/>
    <s v="Сухобаевский Николай"/>
    <x v="218"/>
    <n v="1986"/>
    <n v="12"/>
    <n v="69.444444444444443"/>
    <n v="214.82928192025028"/>
  </r>
  <r>
    <s v="Жук-трейл # 4 Минское Море , Трейл 8"/>
    <n v="9.57"/>
    <x v="1"/>
    <n v="36"/>
    <s v="Володько"/>
    <s v="Андрей"/>
    <s v="Володько Андрей"/>
    <x v="219"/>
    <n v="1986"/>
    <n v="13"/>
    <n v="66.666666666666671"/>
    <n v="206.2361106434403"/>
  </r>
  <r>
    <s v="Жук-трейл # 4 Минское Море , Трейл 8"/>
    <n v="9.57"/>
    <x v="1"/>
    <n v="36"/>
    <s v="Королёв"/>
    <s v="Максим"/>
    <s v="Королёв Максим"/>
    <x v="220"/>
    <n v="1989"/>
    <n v="14"/>
    <n v="63.888888888888893"/>
    <n v="197.64293936663029"/>
  </r>
  <r>
    <s v="Жук-трейл # 4 Минское Море , Трейл 8"/>
    <n v="9.57"/>
    <x v="1"/>
    <n v="36"/>
    <s v="Барсумян"/>
    <s v="Артур"/>
    <s v="Барсумян Артур"/>
    <x v="221"/>
    <n v="1992"/>
    <n v="15"/>
    <n v="61.111111111111107"/>
    <n v="189.04976808982025"/>
  </r>
  <r>
    <s v="Жук-трейл # 4 Минское Море , Трейл 8"/>
    <n v="9.57"/>
    <x v="1"/>
    <n v="36"/>
    <s v="Nezhavets"/>
    <s v="Siarhei"/>
    <s v="Nezhavets Siarhei"/>
    <x v="222"/>
    <n v="1989"/>
    <n v="16"/>
    <n v="58.333333333333329"/>
    <n v="180.45659681301024"/>
  </r>
  <r>
    <s v="Жук-трейл # 4 Минское Море , Трейл 8"/>
    <n v="9.57"/>
    <x v="1"/>
    <n v="36"/>
    <s v="Палий"/>
    <s v="Андрей"/>
    <s v="Палий Андрей"/>
    <x v="223"/>
    <n v="1984"/>
    <n v="17"/>
    <n v="55.555555555555557"/>
    <n v="171.86342553620022"/>
  </r>
  <r>
    <s v="Жук-трейл # 4 Минское Море , Трейл 8"/>
    <n v="9.57"/>
    <x v="1"/>
    <n v="36"/>
    <s v="Фигурин"/>
    <s v="Дмитрий"/>
    <s v="Фигурин Дмитрий"/>
    <x v="224"/>
    <n v="1982"/>
    <n v="18"/>
    <n v="52.777777777777779"/>
    <n v="163.27025425939021"/>
  </r>
  <r>
    <s v="Жук-трейл # 4 Минское Море , Трейл 8"/>
    <n v="9.57"/>
    <x v="1"/>
    <n v="36"/>
    <s v="Yavtushenko"/>
    <s v="Vadim"/>
    <s v="Yavtushenko Vadim"/>
    <x v="225"/>
    <n v="1981"/>
    <n v="19"/>
    <n v="50"/>
    <n v="154.6770829825802"/>
  </r>
  <r>
    <s v="Жук-трейл # 4 Минское Море , Трейл 8"/>
    <n v="9.57"/>
    <x v="1"/>
    <n v="36"/>
    <s v="Медвецкий"/>
    <s v="Денис"/>
    <s v="Медвецкий Денис"/>
    <x v="42"/>
    <n v="1986"/>
    <n v="20"/>
    <n v="47.222222222222221"/>
    <n v="146.08391170577019"/>
  </r>
  <r>
    <s v="Жук-трейл # 4 Минское Море , Трейл 8"/>
    <n v="9.57"/>
    <x v="1"/>
    <n v="36"/>
    <s v="Кравчук"/>
    <s v="Александр"/>
    <s v="Кравчук Александр"/>
    <x v="226"/>
    <n v="1983"/>
    <n v="21"/>
    <n v="44.444444444444443"/>
    <n v="137.49074042896018"/>
  </r>
  <r>
    <s v="Жук-трейл # 4 Минское Море , Трейл 8"/>
    <n v="9.57"/>
    <x v="1"/>
    <n v="36"/>
    <s v="Дундукоў"/>
    <s v="Андрэй"/>
    <s v="Дундукоў Андрэй"/>
    <x v="227"/>
    <n v="1985"/>
    <n v="22"/>
    <n v="41.666666666666664"/>
    <n v="128.89756915215017"/>
  </r>
  <r>
    <s v="Жук-трейл # 4 Минское Море , Трейл 8"/>
    <n v="9.57"/>
    <x v="1"/>
    <n v="36"/>
    <s v="Вайтешонок"/>
    <s v="Сергей"/>
    <s v="Вайтешонок Сергей"/>
    <x v="228"/>
    <n v="1981"/>
    <n v="23"/>
    <n v="38.888888888888886"/>
    <n v="120.30439787534014"/>
  </r>
  <r>
    <s v="Жук-трейл # 4 Минское Море , Трейл 8"/>
    <n v="9.57"/>
    <x v="1"/>
    <n v="36"/>
    <s v="Метелица"/>
    <s v="Антон"/>
    <s v="Метелица Антон"/>
    <x v="229"/>
    <n v="1989"/>
    <n v="24"/>
    <n v="36.111111111111114"/>
    <n v="111.71122659853016"/>
  </r>
  <r>
    <s v="Жук-трейл # 4 Минское Море , Трейл 8"/>
    <n v="9.57"/>
    <x v="1"/>
    <n v="36"/>
    <s v="Кузьменко"/>
    <s v="Иван"/>
    <s v="Кузьменко Иван"/>
    <x v="230"/>
    <n v="1981"/>
    <n v="25"/>
    <n v="33.333333333333343"/>
    <n v="103.11805532172016"/>
  </r>
  <r>
    <s v="Жук-трейл # 4 Минское Море , Трейл 8"/>
    <n v="9.57"/>
    <x v="1"/>
    <n v="36"/>
    <s v="Пехтерев"/>
    <s v="Сергей"/>
    <s v="Пехтерев Сергей"/>
    <x v="231"/>
    <n v="1979"/>
    <n v="26"/>
    <n v="30.555555555555557"/>
    <n v="94.524884044910124"/>
  </r>
  <r>
    <s v="Жук-трейл # 4 Минское Море , Трейл 8"/>
    <n v="9.57"/>
    <x v="1"/>
    <n v="36"/>
    <s v="Капустин"/>
    <s v="Егор"/>
    <s v="Капустин Егор"/>
    <x v="232"/>
    <n v="2004"/>
    <n v="27"/>
    <n v="27.777777777777786"/>
    <n v="85.931712768100141"/>
  </r>
  <r>
    <s v="Жук-трейл # 4 Минское Море , Трейл 8"/>
    <n v="9.57"/>
    <x v="1"/>
    <n v="36"/>
    <s v="Захаров"/>
    <s v="Иван"/>
    <s v="Захаров Иван"/>
    <x v="233"/>
    <n v="1979"/>
    <n v="28"/>
    <n v="25"/>
    <n v="77.338541491290101"/>
  </r>
  <r>
    <s v="Жук-трейл # 4 Минское Море , Трейл 8"/>
    <n v="9.57"/>
    <x v="1"/>
    <n v="36"/>
    <s v="Лазаренок"/>
    <s v="Глеб"/>
    <s v="Лазаренок Глеб"/>
    <x v="234"/>
    <n v="1982"/>
    <n v="29"/>
    <n v="22.222222222222214"/>
    <n v="68.745370214480062"/>
  </r>
  <r>
    <s v="Жук-трейл # 4 Минское Море , Трейл 8"/>
    <n v="9.57"/>
    <x v="1"/>
    <n v="36"/>
    <s v="Шульпенков"/>
    <s v="Александр"/>
    <s v="Шульпенков Александр"/>
    <x v="235"/>
    <n v="1986"/>
    <n v="30"/>
    <n v="19.444444444444443"/>
    <n v="60.152198937670072"/>
  </r>
  <r>
    <s v="Жук-трейл # 4 Минское Море , Трейл 8"/>
    <n v="9.57"/>
    <x v="1"/>
    <n v="36"/>
    <s v="Рускевич"/>
    <s v="Максим"/>
    <s v="Рускевич Максим"/>
    <x v="236"/>
    <n v="1990"/>
    <n v="31"/>
    <n v="16.666666666666657"/>
    <n v="51.559027660860039"/>
  </r>
  <r>
    <s v="Жук-трейл # 4 Минское Море , Трейл 8"/>
    <n v="9.57"/>
    <x v="1"/>
    <n v="36"/>
    <s v="Моргачев"/>
    <s v="Андрей"/>
    <s v="Моргачев Андрей"/>
    <x v="237"/>
    <n v="1981"/>
    <n v="32"/>
    <n v="13.888888888888886"/>
    <n v="42.965856384050049"/>
  </r>
  <r>
    <s v="Жук-трейл # 4 Минское Море , Трейл 8"/>
    <n v="9.57"/>
    <x v="1"/>
    <n v="36"/>
    <s v="Varabyou"/>
    <s v="Dzmitry"/>
    <s v="Varabyou Dzmitry"/>
    <x v="238"/>
    <n v="1988"/>
    <n v="33"/>
    <n v="11.111111111111114"/>
    <n v="34.372685107240052"/>
  </r>
  <r>
    <s v="Жук-трейл # 4 Минское Море , Трейл 8"/>
    <n v="9.57"/>
    <x v="1"/>
    <n v="36"/>
    <s v="Чалый"/>
    <s v="Николай"/>
    <s v="Чалый Николай"/>
    <x v="239"/>
    <n v="1980"/>
    <n v="34"/>
    <n v="8.3333333333333428"/>
    <n v="25.779513830430062"/>
  </r>
  <r>
    <s v="Жук-трейл # 4 Минское Море , Трейл 8"/>
    <n v="9.57"/>
    <x v="1"/>
    <n v="36"/>
    <s v="Манкевич"/>
    <s v="Алексей"/>
    <s v="Манкевич Алексей"/>
    <x v="240"/>
    <n v="1972"/>
    <n v="35"/>
    <n v="5.5555555555555571"/>
    <n v="17.186342553620026"/>
  </r>
  <r>
    <s v="Жук-трейл # 4 Минское Море , Трейл 8"/>
    <n v="9.57"/>
    <x v="1"/>
    <n v="36"/>
    <s v="Клауч"/>
    <s v="Виктор"/>
    <s v="Клауч Виктор"/>
    <x v="241"/>
    <n v="1988"/>
    <n v="36"/>
    <n v="2.7777777777777857"/>
    <n v="8.59317127681003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H248" firstHeaderRow="1" firstDataRow="2" firstDataCol="1" rowPageCount="1" colPageCount="1"/>
  <pivotFields count="12">
    <pivotField axis="axisCol" showAll="0">
      <items count="7">
        <item x="1"/>
        <item x="0"/>
        <item x="5"/>
        <item x="2"/>
        <item x="3"/>
        <item x="4"/>
        <item t="default"/>
      </items>
    </pivotField>
    <pivotField showAll="0"/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 defaultSubtotal="0"/>
    <pivotField axis="axisRow" showAll="0" defaultSubtotal="0">
      <items count="243">
        <item x="40"/>
        <item x="9"/>
        <item x="16"/>
        <item x="34"/>
        <item x="1"/>
        <item x="13"/>
        <item x="49"/>
        <item x="29"/>
        <item x="24"/>
        <item x="11"/>
        <item x="38"/>
        <item x="31"/>
        <item x="46"/>
        <item x="41"/>
        <item x="7"/>
        <item x="18"/>
        <item x="19"/>
        <item x="35"/>
        <item x="3"/>
        <item x="23"/>
        <item x="32"/>
        <item x="54"/>
        <item x="21"/>
        <item x="17"/>
        <item x="10"/>
        <item x="37"/>
        <item x="48"/>
        <item x="36"/>
        <item x="26"/>
        <item x="43"/>
        <item x="57"/>
        <item x="42"/>
        <item x="4"/>
        <item x="30"/>
        <item x="28"/>
        <item x="12"/>
        <item x="55"/>
        <item x="2"/>
        <item x="58"/>
        <item x="39"/>
        <item x="45"/>
        <item x="50"/>
        <item x="25"/>
        <item x="5"/>
        <item x="20"/>
        <item x="51"/>
        <item x="14"/>
        <item x="47"/>
        <item x="0"/>
        <item x="15"/>
        <item x="56"/>
        <item x="44"/>
        <item x="22"/>
        <item x="52"/>
        <item x="53"/>
        <item x="27"/>
        <item x="8"/>
        <item x="33"/>
        <item x="6"/>
        <item x="242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</items>
    </pivotField>
    <pivotField showAll="0"/>
    <pivotField showAll="0"/>
    <pivotField showAll="0"/>
    <pivotField dataField="1" showAll="0"/>
  </pivotFields>
  <rowFields count="1">
    <field x="7"/>
  </rowFields>
  <rowItems count="2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2" hier="-1"/>
  </pageFields>
  <dataFields count="1">
    <dataField name="Сумма по полю личный рез-т соревнований" fld="11" baseField="7" baseItem="0" numFmtId="2"/>
  </dataFields>
  <formats count="16">
    <format dxfId="33">
      <pivotArea outline="0" collapsedLevelsAreSubtotals="1" fieldPosition="0"/>
    </format>
    <format dxfId="32">
      <pivotArea dataOnly="0" labelOnly="1" outline="0" fieldPosition="0">
        <references count="1">
          <reference field="2" count="0"/>
        </references>
      </pivotArea>
    </format>
    <format dxfId="31">
      <pivotArea field="0" type="button" dataOnly="0" labelOnly="1" outline="0" axis="axisCol" fieldPosition="0"/>
    </format>
    <format dxfId="30">
      <pivotArea type="topRight" dataOnly="0" labelOnly="1" outline="0" fieldPosition="0"/>
    </format>
    <format dxfId="29">
      <pivotArea dataOnly="0" labelOnly="1" fieldPosition="0">
        <references count="1">
          <reference field="0" count="0"/>
        </references>
      </pivotArea>
    </format>
    <format dxfId="28">
      <pivotArea dataOnly="0" labelOnly="1" grandCol="1" outline="0" fieldPosition="0"/>
    </format>
    <format dxfId="27">
      <pivotArea type="all" dataOnly="0" outline="0" fieldPosition="0"/>
    </format>
    <format dxfId="26">
      <pivotArea dataOnly="0" labelOnly="1" fieldPosition="0">
        <references count="1">
          <reference field="7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5">
      <pivotArea dataOnly="0" labelOnly="1" fieldPosition="0">
        <references count="1">
          <reference field="7" count="10">
            <x v="50"/>
            <x v="51"/>
            <x v="52"/>
            <x v="53"/>
            <x v="54"/>
            <x v="55"/>
            <x v="56"/>
            <x v="57"/>
            <x v="58"/>
            <x v="59"/>
          </reference>
        </references>
      </pivotArea>
    </format>
    <format dxfId="24">
      <pivotArea field="7" grandCol="1" collapsedLevelsAreSubtotals="1" axis="axisRow" fieldPosition="0">
        <references count="1">
          <reference field="7" count="5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</reference>
        </references>
      </pivotArea>
    </format>
    <format dxfId="23">
      <pivotArea collapsedLevelsAreSubtotals="1" fieldPosition="0">
        <references count="2">
          <reference field="0" count="1" selected="0">
            <x v="2"/>
          </reference>
          <reference field="7" count="0"/>
        </references>
      </pivotArea>
    </format>
    <format dxfId="22">
      <pivotArea dataOnly="0" fieldPosition="0">
        <references count="1">
          <reference field="7" count="1">
            <x v="59"/>
          </reference>
        </references>
      </pivotArea>
    </format>
    <format dxfId="21">
      <pivotArea field="0" grandRow="1" outline="0" collapsedLevelsAreSubtotals="1" axis="axisCol" fieldPosition="0">
        <references count="1">
          <reference field="0" count="1" selected="0">
            <x v="2"/>
          </reference>
        </references>
      </pivotArea>
    </format>
    <format dxfId="20">
      <pivotArea field="7" type="button" dataOnly="0" labelOnly="1" outline="0" axis="axisRow" fieldPosition="0"/>
    </format>
    <format dxfId="19">
      <pivotArea dataOnly="0" labelOnly="1" fieldPosition="0">
        <references count="1">
          <reference field="0" count="0"/>
        </references>
      </pivotArea>
    </format>
    <format dxfId="18">
      <pivotArea dataOnly="0" labelOnly="1" grandCol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" cacheId="4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180" firstHeaderRow="1" firstDataRow="1" firstDataCol="1" rowPageCount="1" colPageCount="1"/>
  <pivotFields count="12">
    <pivotField showAll="0"/>
    <pivotField numFmtId="2"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axis="axisRow" showAll="0">
      <items count="243">
        <item x="90"/>
        <item x="87"/>
        <item x="85"/>
        <item x="83"/>
        <item x="61"/>
        <item x="74"/>
        <item x="157"/>
        <item x="191"/>
        <item x="119"/>
        <item x="68"/>
        <item x="177"/>
        <item x="186"/>
        <item x="203"/>
        <item x="175"/>
        <item x="217"/>
        <item x="65"/>
        <item x="120"/>
        <item x="222"/>
        <item x="150"/>
        <item x="76"/>
        <item x="135"/>
        <item x="115"/>
        <item x="112"/>
        <item x="75"/>
        <item x="93"/>
        <item x="170"/>
        <item x="238"/>
        <item x="225"/>
        <item x="117"/>
        <item x="142"/>
        <item x="40"/>
        <item x="158"/>
        <item x="9"/>
        <item x="16"/>
        <item x="221"/>
        <item x="34"/>
        <item x="1"/>
        <item x="199"/>
        <item x="13"/>
        <item x="92"/>
        <item x="49"/>
        <item x="110"/>
        <item x="125"/>
        <item x="174"/>
        <item x="134"/>
        <item x="29"/>
        <item x="70"/>
        <item x="228"/>
        <item x="64"/>
        <item x="182"/>
        <item x="96"/>
        <item x="136"/>
        <item x="122"/>
        <item x="219"/>
        <item x="208"/>
        <item x="59"/>
        <item x="60"/>
        <item x="200"/>
        <item x="106"/>
        <item x="62"/>
        <item x="156"/>
        <item x="176"/>
        <item x="24"/>
        <item x="216"/>
        <item x="171"/>
        <item x="109"/>
        <item x="86"/>
        <item x="102"/>
        <item x="227"/>
        <item x="11"/>
        <item x="167"/>
        <item x="113"/>
        <item x="79"/>
        <item x="190"/>
        <item x="71"/>
        <item x="163"/>
        <item x="211"/>
        <item x="196"/>
        <item x="146"/>
        <item x="38"/>
        <item x="123"/>
        <item x="233"/>
        <item x="99"/>
        <item x="97"/>
        <item x="198"/>
        <item x="130"/>
        <item x="31"/>
        <item x="138"/>
        <item x="108"/>
        <item x="118"/>
        <item x="46"/>
        <item x="137"/>
        <item x="162"/>
        <item x="154"/>
        <item x="80"/>
        <item x="232"/>
        <item x="212"/>
        <item x="41"/>
        <item x="241"/>
        <item x="207"/>
        <item x="201"/>
        <item x="107"/>
        <item x="103"/>
        <item x="155"/>
        <item x="193"/>
        <item x="7"/>
        <item x="18"/>
        <item x="220"/>
        <item x="111"/>
        <item x="226"/>
        <item x="19"/>
        <item x="230"/>
        <item x="159"/>
        <item x="35"/>
        <item x="197"/>
        <item x="3"/>
        <item x="206"/>
        <item x="23"/>
        <item x="140"/>
        <item x="204"/>
        <item x="234"/>
        <item x="72"/>
        <item x="32"/>
        <item x="69"/>
        <item x="54"/>
        <item x="21"/>
        <item x="17"/>
        <item x="10"/>
        <item x="63"/>
        <item x="129"/>
        <item x="151"/>
        <item x="78"/>
        <item x="141"/>
        <item x="37"/>
        <item x="48"/>
        <item x="94"/>
        <item x="36"/>
        <item x="26"/>
        <item x="173"/>
        <item x="43"/>
        <item x="192"/>
        <item x="240"/>
        <item x="57"/>
        <item x="95"/>
        <item x="214"/>
        <item x="42"/>
        <item x="148"/>
        <item x="229"/>
        <item x="149"/>
        <item x="161"/>
        <item x="66"/>
        <item x="4"/>
        <item x="30"/>
        <item x="126"/>
        <item x="77"/>
        <item x="237"/>
        <item x="180"/>
        <item x="28"/>
        <item x="169"/>
        <item x="12"/>
        <item x="55"/>
        <item x="127"/>
        <item x="153"/>
        <item x="2"/>
        <item x="73"/>
        <item x="58"/>
        <item x="132"/>
        <item x="223"/>
        <item x="183"/>
        <item x="231"/>
        <item x="184"/>
        <item x="39"/>
        <item x="45"/>
        <item x="105"/>
        <item x="50"/>
        <item x="189"/>
        <item x="88"/>
        <item x="215"/>
        <item x="25"/>
        <item x="145"/>
        <item x="128"/>
        <item x="165"/>
        <item x="5"/>
        <item x="20"/>
        <item x="139"/>
        <item x="236"/>
        <item x="104"/>
        <item x="195"/>
        <item x="51"/>
        <item x="67"/>
        <item x="14"/>
        <item x="168"/>
        <item x="179"/>
        <item x="213"/>
        <item x="101"/>
        <item x="47"/>
        <item x="0"/>
        <item x="144"/>
        <item x="15"/>
        <item x="100"/>
        <item x="133"/>
        <item x="56"/>
        <item x="121"/>
        <item x="152"/>
        <item x="218"/>
        <item x="44"/>
        <item x="164"/>
        <item x="89"/>
        <item x="82"/>
        <item x="84"/>
        <item x="178"/>
        <item x="181"/>
        <item x="22"/>
        <item x="98"/>
        <item x="205"/>
        <item x="52"/>
        <item x="224"/>
        <item x="81"/>
        <item x="53"/>
        <item x="147"/>
        <item x="210"/>
        <item x="27"/>
        <item x="239"/>
        <item x="124"/>
        <item x="172"/>
        <item x="185"/>
        <item x="8"/>
        <item x="187"/>
        <item x="33"/>
        <item x="188"/>
        <item x="114"/>
        <item x="209"/>
        <item x="194"/>
        <item x="91"/>
        <item x="202"/>
        <item x="235"/>
        <item x="131"/>
        <item x="160"/>
        <item x="116"/>
        <item x="166"/>
        <item x="6"/>
        <item x="143"/>
        <item t="default"/>
      </items>
    </pivotField>
    <pivotField showAll="0"/>
    <pivotField showAll="0"/>
    <pivotField numFmtId="2" showAll="0"/>
    <pivotField dataField="1" numFmtId="2" showAll="0"/>
  </pivotFields>
  <rowFields count="1">
    <field x="7"/>
  </rowFields>
  <rowItems count="177">
    <i>
      <x/>
    </i>
    <i>
      <x v="1"/>
    </i>
    <i>
      <x v="2"/>
    </i>
    <i>
      <x v="3"/>
    </i>
    <i>
      <x v="5"/>
    </i>
    <i>
      <x v="6"/>
    </i>
    <i>
      <x v="8"/>
    </i>
    <i>
      <x v="9"/>
    </i>
    <i>
      <x v="14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3"/>
    </i>
    <i>
      <x v="34"/>
    </i>
    <i>
      <x v="35"/>
    </i>
    <i>
      <x v="38"/>
    </i>
    <i>
      <x v="39"/>
    </i>
    <i>
      <x v="40"/>
    </i>
    <i>
      <x v="41"/>
    </i>
    <i>
      <x v="42"/>
    </i>
    <i>
      <x v="44"/>
    </i>
    <i>
      <x v="45"/>
    </i>
    <i>
      <x v="46"/>
    </i>
    <i>
      <x v="47"/>
    </i>
    <i>
      <x v="50"/>
    </i>
    <i>
      <x v="51"/>
    </i>
    <i>
      <x v="52"/>
    </i>
    <i>
      <x v="53"/>
    </i>
    <i>
      <x v="54"/>
    </i>
    <i>
      <x v="58"/>
    </i>
    <i>
      <x v="60"/>
    </i>
    <i>
      <x v="62"/>
    </i>
    <i>
      <x v="63"/>
    </i>
    <i>
      <x v="65"/>
    </i>
    <i>
      <x v="66"/>
    </i>
    <i>
      <x v="67"/>
    </i>
    <i>
      <x v="68"/>
    </i>
    <i>
      <x v="69"/>
    </i>
    <i>
      <x v="71"/>
    </i>
    <i>
      <x v="72"/>
    </i>
    <i>
      <x v="74"/>
    </i>
    <i>
      <x v="76"/>
    </i>
    <i>
      <x v="78"/>
    </i>
    <i>
      <x v="79"/>
    </i>
    <i>
      <x v="80"/>
    </i>
    <i>
      <x v="81"/>
    </i>
    <i>
      <x v="82"/>
    </i>
    <i>
      <x v="83"/>
    </i>
    <i>
      <x v="85"/>
    </i>
    <i>
      <x v="86"/>
    </i>
    <i>
      <x v="87"/>
    </i>
    <i>
      <x v="88"/>
    </i>
    <i>
      <x v="89"/>
    </i>
    <i>
      <x v="90"/>
    </i>
    <i>
      <x v="91"/>
    </i>
    <i>
      <x v="93"/>
    </i>
    <i>
      <x v="94"/>
    </i>
    <i>
      <x v="95"/>
    </i>
    <i>
      <x v="96"/>
    </i>
    <i>
      <x v="97"/>
    </i>
    <i>
      <x v="98"/>
    </i>
    <i>
      <x v="101"/>
    </i>
    <i>
      <x v="102"/>
    </i>
    <i>
      <x v="103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7"/>
    </i>
    <i>
      <x v="118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9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50"/>
    </i>
    <i>
      <x v="152"/>
    </i>
    <i>
      <x v="153"/>
    </i>
    <i>
      <x v="154"/>
    </i>
    <i>
      <x v="155"/>
    </i>
    <i>
      <x v="157"/>
    </i>
    <i>
      <x v="159"/>
    </i>
    <i>
      <x v="160"/>
    </i>
    <i>
      <x v="161"/>
    </i>
    <i>
      <x v="162"/>
    </i>
    <i>
      <x v="164"/>
    </i>
    <i>
      <x v="165"/>
    </i>
    <i>
      <x v="166"/>
    </i>
    <i>
      <x v="167"/>
    </i>
    <i>
      <x v="169"/>
    </i>
    <i>
      <x v="171"/>
    </i>
    <i>
      <x v="172"/>
    </i>
    <i>
      <x v="173"/>
    </i>
    <i>
      <x v="174"/>
    </i>
    <i>
      <x v="176"/>
    </i>
    <i>
      <x v="177"/>
    </i>
    <i>
      <x v="178"/>
    </i>
    <i>
      <x v="179"/>
    </i>
    <i>
      <x v="180"/>
    </i>
    <i>
      <x v="183"/>
    </i>
    <i>
      <x v="184"/>
    </i>
    <i>
      <x v="185"/>
    </i>
    <i>
      <x v="186"/>
    </i>
    <i>
      <x v="188"/>
    </i>
    <i>
      <x v="189"/>
    </i>
    <i>
      <x v="190"/>
    </i>
    <i>
      <x v="193"/>
    </i>
    <i>
      <x v="194"/>
    </i>
    <i>
      <x v="195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7"/>
    </i>
    <i>
      <x v="208"/>
    </i>
    <i>
      <x v="209"/>
    </i>
    <i>
      <x v="212"/>
    </i>
    <i>
      <x v="213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8"/>
    </i>
    <i>
      <x v="230"/>
    </i>
    <i>
      <x v="231"/>
    </i>
    <i>
      <x v="233"/>
    </i>
    <i>
      <x v="235"/>
    </i>
    <i>
      <x v="236"/>
    </i>
    <i>
      <x v="237"/>
    </i>
    <i>
      <x v="238"/>
    </i>
    <i>
      <x v="241"/>
    </i>
    <i t="grand">
      <x/>
    </i>
  </rowItems>
  <colItems count="1">
    <i/>
  </colItems>
  <pageFields count="1">
    <pageField fld="2" item="1" hier="-1"/>
  </pageFields>
  <dataFields count="1">
    <dataField name="Сумма по полю личный рез-т соревнований" fld="11" baseField="0" baseItem="0" numFmtId="2"/>
  </dataFields>
  <formats count="6">
    <format dxfId="17">
      <pivotArea outline="0" collapsedLevelsAreSubtotals="1" fieldPosition="0"/>
    </format>
    <format dxfId="16">
      <pivotArea dataOnly="0" labelOnly="1" outline="0" fieldPosition="0">
        <references count="1">
          <reference field="2" count="0"/>
        </references>
      </pivotArea>
    </format>
    <format dxfId="15">
      <pivotArea dataOnly="0" labelOnly="1" outline="0" axis="axisValues" fieldPosition="0"/>
    </format>
    <format dxfId="14">
      <pivotArea field="7" type="button" dataOnly="0" labelOnly="1" outline="0" axis="axisRow" fieldPosition="0"/>
    </format>
    <format dxfId="13">
      <pivotArea dataOnly="0" labelOnly="1" outline="0" axis="axisValues" fieldPosition="0"/>
    </format>
    <format dxfId="12">
      <pivotArea type="all" dataOnly="0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>
      <selection activeCell="C5" sqref="C5"/>
    </sheetView>
  </sheetViews>
  <sheetFormatPr defaultRowHeight="15" x14ac:dyDescent="0.25"/>
  <cols>
    <col min="1" max="1" width="13.7109375" customWidth="1"/>
    <col min="4" max="4" width="12.140625" customWidth="1"/>
    <col min="5" max="11" width="6.140625" customWidth="1"/>
    <col min="12" max="12" width="8.5703125" style="2" bestFit="1" customWidth="1"/>
    <col min="13" max="20" width="7.42578125" style="2" customWidth="1"/>
    <col min="21" max="21" width="7" style="2" bestFit="1" customWidth="1"/>
    <col min="22" max="22" width="8.5703125" style="2" bestFit="1" customWidth="1"/>
  </cols>
  <sheetData>
    <row r="1" spans="1:22" x14ac:dyDescent="0.25">
      <c r="A1" s="17" t="s">
        <v>11</v>
      </c>
      <c r="B1" t="s">
        <v>14</v>
      </c>
      <c r="D1" s="17" t="s">
        <v>21</v>
      </c>
      <c r="E1" s="1"/>
      <c r="L1" s="18" t="s">
        <v>51</v>
      </c>
    </row>
    <row r="2" spans="1:22" ht="45" x14ac:dyDescent="0.25">
      <c r="A2" s="2" t="s">
        <v>12</v>
      </c>
      <c r="B2" t="s">
        <v>15</v>
      </c>
      <c r="D2" s="19" t="s">
        <v>25</v>
      </c>
      <c r="E2" s="6" t="s">
        <v>0</v>
      </c>
      <c r="F2" s="5" t="s">
        <v>17</v>
      </c>
      <c r="G2" s="5" t="s">
        <v>18</v>
      </c>
      <c r="H2" s="5" t="s">
        <v>19</v>
      </c>
      <c r="I2" s="5" t="s">
        <v>20</v>
      </c>
      <c r="J2" s="6" t="s">
        <v>1</v>
      </c>
      <c r="L2" s="20" t="s">
        <v>26</v>
      </c>
      <c r="M2" s="7" t="s">
        <v>22</v>
      </c>
      <c r="N2" s="8" t="s">
        <v>3</v>
      </c>
      <c r="O2" s="7" t="s">
        <v>4</v>
      </c>
      <c r="P2" s="8" t="s">
        <v>5</v>
      </c>
      <c r="Q2" s="7" t="s">
        <v>6</v>
      </c>
      <c r="R2" s="8" t="s">
        <v>7</v>
      </c>
      <c r="S2" s="7" t="s">
        <v>8</v>
      </c>
      <c r="T2" s="8" t="s">
        <v>9</v>
      </c>
      <c r="U2" s="7" t="s">
        <v>10</v>
      </c>
      <c r="V2" s="8" t="s">
        <v>23</v>
      </c>
    </row>
    <row r="3" spans="1:22" ht="30" x14ac:dyDescent="0.25">
      <c r="A3" s="2" t="s">
        <v>13</v>
      </c>
      <c r="B3" t="s">
        <v>16</v>
      </c>
      <c r="D3" s="19" t="s">
        <v>2</v>
      </c>
      <c r="E3" s="4">
        <v>0</v>
      </c>
      <c r="F3" s="4">
        <v>-10</v>
      </c>
      <c r="G3" s="4">
        <v>-15</v>
      </c>
      <c r="H3" s="4">
        <v>-20</v>
      </c>
      <c r="I3" s="4">
        <v>-25</v>
      </c>
      <c r="J3" s="4">
        <v>-30</v>
      </c>
      <c r="L3" s="19" t="s">
        <v>2</v>
      </c>
      <c r="M3" s="7">
        <v>0</v>
      </c>
      <c r="N3" s="8">
        <v>-10</v>
      </c>
      <c r="O3" s="7">
        <v>-15</v>
      </c>
      <c r="P3" s="8">
        <v>-20</v>
      </c>
      <c r="Q3" s="7">
        <v>-25</v>
      </c>
      <c r="R3" s="8">
        <v>-30</v>
      </c>
      <c r="S3" s="7">
        <v>-35</v>
      </c>
      <c r="T3" s="8">
        <v>-40</v>
      </c>
      <c r="U3" s="7">
        <v>-45</v>
      </c>
      <c r="V3" s="8">
        <v>-50</v>
      </c>
    </row>
    <row r="5" spans="1:22" x14ac:dyDescent="0.25">
      <c r="A5" s="17" t="s">
        <v>24</v>
      </c>
      <c r="B5" t="s">
        <v>35</v>
      </c>
    </row>
    <row r="7" spans="1:22" x14ac:dyDescent="0.25">
      <c r="A7" s="17" t="s">
        <v>52</v>
      </c>
    </row>
    <row r="9" spans="1:22" x14ac:dyDescent="0.25">
      <c r="A9" s="12" t="s">
        <v>53</v>
      </c>
    </row>
    <row r="11" spans="1:22" x14ac:dyDescent="0.25">
      <c r="A11" s="12" t="s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E6" sqref="E6"/>
    </sheetView>
  </sheetViews>
  <sheetFormatPr defaultRowHeight="15" x14ac:dyDescent="0.25"/>
  <cols>
    <col min="1" max="1" width="3.28515625" bestFit="1" customWidth="1"/>
    <col min="2" max="2" width="8.140625" style="15" bestFit="1" customWidth="1"/>
    <col min="3" max="3" width="28.5703125" customWidth="1"/>
    <col min="4" max="4" width="10.7109375" bestFit="1" customWidth="1"/>
    <col min="5" max="5" width="28.5703125" style="15" bestFit="1" customWidth="1"/>
    <col min="6" max="6" width="6.7109375" bestFit="1" customWidth="1"/>
    <col min="7" max="7" width="8" bestFit="1" customWidth="1"/>
    <col min="8" max="8" width="10.7109375" bestFit="1" customWidth="1"/>
    <col min="9" max="9" width="6" bestFit="1" customWidth="1"/>
    <col min="10" max="10" width="7" bestFit="1" customWidth="1"/>
    <col min="11" max="11" width="3.5703125" bestFit="1" customWidth="1"/>
    <col min="12" max="12" width="7.42578125" customWidth="1"/>
    <col min="13" max="13" width="7.7109375" customWidth="1"/>
    <col min="14" max="15" width="7.85546875" style="33" customWidth="1"/>
    <col min="16" max="17" width="4" customWidth="1"/>
  </cols>
  <sheetData>
    <row r="1" spans="1:18" ht="45" x14ac:dyDescent="0.25">
      <c r="A1" s="21" t="s">
        <v>27</v>
      </c>
      <c r="B1" s="22" t="s">
        <v>28</v>
      </c>
      <c r="C1" s="21" t="s">
        <v>30</v>
      </c>
      <c r="D1" s="21" t="s">
        <v>29</v>
      </c>
      <c r="E1" s="22" t="s">
        <v>42</v>
      </c>
      <c r="F1" s="21" t="s">
        <v>31</v>
      </c>
      <c r="G1" s="21" t="s">
        <v>32</v>
      </c>
      <c r="H1" s="21" t="s">
        <v>36</v>
      </c>
      <c r="I1" s="21" t="s">
        <v>33</v>
      </c>
      <c r="J1" s="21" t="s">
        <v>37</v>
      </c>
      <c r="K1" s="21" t="s">
        <v>34</v>
      </c>
      <c r="L1" s="21" t="s">
        <v>38</v>
      </c>
      <c r="M1" s="21" t="s">
        <v>39</v>
      </c>
      <c r="N1" s="30" t="s">
        <v>55</v>
      </c>
      <c r="O1" s="30" t="s">
        <v>56</v>
      </c>
      <c r="P1" s="21"/>
      <c r="Q1" s="21"/>
      <c r="R1" s="3"/>
    </row>
    <row r="2" spans="1:18" ht="17.25" customHeight="1" x14ac:dyDescent="0.25">
      <c r="A2" s="9">
        <v>1</v>
      </c>
      <c r="B2" s="13">
        <v>43127</v>
      </c>
      <c r="C2" s="9" t="s">
        <v>40</v>
      </c>
      <c r="D2" s="9" t="s">
        <v>41</v>
      </c>
      <c r="E2" s="34" t="str">
        <f>CONCATENATE(C2,", ",D2,)</f>
        <v>Зима минус 100, Трейл 50</v>
      </c>
      <c r="F2" s="9">
        <v>50.8</v>
      </c>
      <c r="G2" s="9">
        <v>350</v>
      </c>
      <c r="H2" s="11">
        <f>F2+G2/100</f>
        <v>54.3</v>
      </c>
      <c r="I2" s="9">
        <v>0</v>
      </c>
      <c r="J2" s="9">
        <v>0</v>
      </c>
      <c r="K2" s="9">
        <v>0</v>
      </c>
      <c r="L2" s="9">
        <v>0</v>
      </c>
      <c r="M2" s="47">
        <f>H2+J2+L2</f>
        <v>54.3</v>
      </c>
      <c r="N2" s="31">
        <v>14</v>
      </c>
      <c r="O2" s="31">
        <v>34</v>
      </c>
      <c r="P2" s="11"/>
      <c r="Q2" s="11"/>
      <c r="R2" s="3"/>
    </row>
    <row r="3" spans="1:18" ht="17.25" customHeight="1" x14ac:dyDescent="0.25">
      <c r="A3" s="9">
        <v>2</v>
      </c>
      <c r="B3" s="13">
        <v>43127</v>
      </c>
      <c r="C3" s="9" t="s">
        <v>40</v>
      </c>
      <c r="D3" s="9" t="s">
        <v>59</v>
      </c>
      <c r="E3" s="34" t="str">
        <f>CONCATENATE(C3,", ",D3,)</f>
        <v>Зима минус 100, Трейл 100</v>
      </c>
      <c r="F3" s="9">
        <v>106.2</v>
      </c>
      <c r="G3" s="9">
        <v>760</v>
      </c>
      <c r="H3" s="11">
        <f>F3+G3/100</f>
        <v>113.8</v>
      </c>
      <c r="I3" s="9">
        <v>0</v>
      </c>
      <c r="J3" s="9">
        <v>0</v>
      </c>
      <c r="K3" s="9">
        <v>1</v>
      </c>
      <c r="L3" s="9">
        <v>0</v>
      </c>
      <c r="M3" s="47">
        <f>H3+J3+L3</f>
        <v>113.8</v>
      </c>
      <c r="N3" s="31">
        <v>5</v>
      </c>
      <c r="O3" s="31">
        <v>25</v>
      </c>
      <c r="P3" s="9"/>
      <c r="Q3" s="9"/>
      <c r="R3" s="3"/>
    </row>
    <row r="4" spans="1:18" x14ac:dyDescent="0.25">
      <c r="A4" s="9">
        <v>3</v>
      </c>
      <c r="B4" s="13">
        <v>43163</v>
      </c>
      <c r="C4" s="9" t="s">
        <v>222</v>
      </c>
      <c r="D4" s="9" t="s">
        <v>223</v>
      </c>
      <c r="E4" s="34" t="str">
        <f t="shared" ref="E4:E6" si="0">CONCATENATE(C4,", ",D4,)</f>
        <v>Жук-трейл # 4 Минское Море , Трейл 25</v>
      </c>
      <c r="F4" s="9">
        <f>8.45*3</f>
        <v>25.349999999999998</v>
      </c>
      <c r="G4" s="9">
        <f>112*3</f>
        <v>336</v>
      </c>
      <c r="H4" s="11">
        <f t="shared" ref="H4:H6" si="1">F4+G4/100</f>
        <v>28.709999999999997</v>
      </c>
      <c r="I4" s="9">
        <v>3</v>
      </c>
      <c r="J4" s="9">
        <v>-10</v>
      </c>
      <c r="K4" s="9">
        <v>2</v>
      </c>
      <c r="L4" s="9">
        <v>0</v>
      </c>
      <c r="M4" s="47">
        <f t="shared" ref="M4:M6" si="2">H4+J4+L4</f>
        <v>18.709999999999997</v>
      </c>
      <c r="N4" s="31">
        <v>11</v>
      </c>
      <c r="O4" s="31">
        <v>81</v>
      </c>
      <c r="P4" s="9"/>
      <c r="Q4" s="9"/>
      <c r="R4" s="3"/>
    </row>
    <row r="5" spans="1:18" x14ac:dyDescent="0.25">
      <c r="A5" s="9">
        <v>4</v>
      </c>
      <c r="B5" s="13">
        <v>43163</v>
      </c>
      <c r="C5" s="9" t="s">
        <v>222</v>
      </c>
      <c r="D5" s="9" t="s">
        <v>224</v>
      </c>
      <c r="E5" s="34" t="str">
        <f t="shared" si="0"/>
        <v>Жук-трейл # 4 Минское Море , Трейл 16</v>
      </c>
      <c r="F5" s="9">
        <f>8.45*2</f>
        <v>16.899999999999999</v>
      </c>
      <c r="G5" s="9">
        <f>112*2</f>
        <v>224</v>
      </c>
      <c r="H5" s="11">
        <f t="shared" si="1"/>
        <v>19.14</v>
      </c>
      <c r="I5" s="9">
        <v>2</v>
      </c>
      <c r="J5" s="9">
        <v>0</v>
      </c>
      <c r="K5" s="9">
        <v>1</v>
      </c>
      <c r="L5" s="9">
        <v>0</v>
      </c>
      <c r="M5" s="47">
        <f t="shared" si="2"/>
        <v>19.14</v>
      </c>
      <c r="N5" s="31">
        <v>27</v>
      </c>
      <c r="O5" s="31">
        <v>51</v>
      </c>
      <c r="P5" s="9"/>
      <c r="Q5" s="9"/>
      <c r="R5" s="3"/>
    </row>
    <row r="6" spans="1:18" x14ac:dyDescent="0.25">
      <c r="A6" s="9">
        <v>5</v>
      </c>
      <c r="B6" s="13">
        <v>43163</v>
      </c>
      <c r="C6" s="9" t="s">
        <v>222</v>
      </c>
      <c r="D6" s="9" t="s">
        <v>225</v>
      </c>
      <c r="E6" s="34" t="str">
        <f t="shared" si="0"/>
        <v>Жук-трейл # 4 Минское Море , Трейл 8</v>
      </c>
      <c r="F6" s="9">
        <f>8.45*1</f>
        <v>8.4499999999999993</v>
      </c>
      <c r="G6" s="9">
        <v>112</v>
      </c>
      <c r="H6" s="11">
        <f t="shared" si="1"/>
        <v>9.57</v>
      </c>
      <c r="I6" s="9">
        <v>1</v>
      </c>
      <c r="J6" s="9">
        <v>0</v>
      </c>
      <c r="K6" s="9">
        <v>0</v>
      </c>
      <c r="L6" s="9">
        <v>0</v>
      </c>
      <c r="M6" s="47">
        <f t="shared" si="2"/>
        <v>9.57</v>
      </c>
      <c r="N6" s="31">
        <v>24</v>
      </c>
      <c r="O6" s="31">
        <v>36</v>
      </c>
      <c r="P6" s="9"/>
      <c r="Q6" s="9"/>
      <c r="R6" s="3"/>
    </row>
    <row r="7" spans="1:18" x14ac:dyDescent="0.25">
      <c r="A7" s="10"/>
      <c r="B7" s="14"/>
      <c r="C7" s="10"/>
      <c r="D7" s="10"/>
      <c r="E7" s="14"/>
      <c r="F7" s="10"/>
      <c r="G7" s="10"/>
      <c r="H7" s="10"/>
      <c r="I7" s="10"/>
      <c r="J7" s="10"/>
      <c r="K7" s="10"/>
      <c r="L7" s="10"/>
      <c r="M7" s="10"/>
      <c r="N7" s="32"/>
      <c r="O7" s="32"/>
      <c r="P7" s="10"/>
      <c r="Q7" s="10"/>
    </row>
    <row r="8" spans="1:18" x14ac:dyDescent="0.25">
      <c r="A8" s="10"/>
      <c r="B8" s="14"/>
      <c r="C8" s="10"/>
      <c r="D8" s="10"/>
      <c r="E8" s="14"/>
      <c r="F8" s="10"/>
      <c r="G8" s="10"/>
      <c r="H8" s="10"/>
      <c r="I8" s="10"/>
      <c r="J8" s="10"/>
      <c r="K8" s="10"/>
      <c r="L8" s="10"/>
      <c r="M8" s="10"/>
      <c r="N8" s="32"/>
      <c r="O8" s="32"/>
      <c r="P8" s="10"/>
      <c r="Q8" s="10"/>
    </row>
    <row r="9" spans="1:18" x14ac:dyDescent="0.25">
      <c r="A9" s="10"/>
      <c r="B9" s="14"/>
      <c r="C9" s="10"/>
      <c r="D9" s="10"/>
      <c r="E9" s="14"/>
      <c r="F9" s="10"/>
      <c r="G9" s="10"/>
      <c r="H9" s="10"/>
      <c r="I9" s="10"/>
      <c r="J9" s="10"/>
      <c r="K9" s="10"/>
      <c r="L9" s="10"/>
      <c r="M9" s="10"/>
      <c r="N9" s="32"/>
      <c r="O9" s="32"/>
      <c r="P9" s="10"/>
      <c r="Q9" s="10"/>
    </row>
    <row r="10" spans="1:18" x14ac:dyDescent="0.25">
      <c r="A10" s="10"/>
      <c r="B10" s="14"/>
      <c r="C10" s="10"/>
      <c r="D10" s="10"/>
      <c r="E10" s="14"/>
      <c r="F10" s="10"/>
      <c r="G10" s="10"/>
      <c r="H10" s="10"/>
      <c r="I10" s="10"/>
      <c r="J10" s="10"/>
      <c r="K10" s="10"/>
      <c r="L10" s="10"/>
      <c r="M10" s="10"/>
      <c r="N10" s="32"/>
      <c r="O10" s="32"/>
      <c r="P10" s="10"/>
      <c r="Q10" s="10"/>
    </row>
    <row r="12" spans="1:18" x14ac:dyDescent="0.25">
      <c r="A12" s="40"/>
      <c r="B12" s="41"/>
      <c r="C12" s="40"/>
      <c r="D12" s="40"/>
      <c r="E12" s="41"/>
      <c r="F12" s="40"/>
      <c r="G12" s="40"/>
    </row>
    <row r="13" spans="1:18" x14ac:dyDescent="0.25">
      <c r="A13" s="40"/>
      <c r="B13" s="42"/>
      <c r="C13" s="42"/>
      <c r="D13" s="42"/>
      <c r="E13" s="42"/>
      <c r="F13" s="42"/>
      <c r="G13" s="40"/>
    </row>
    <row r="14" spans="1:18" x14ac:dyDescent="0.25">
      <c r="A14" s="40"/>
      <c r="B14" s="42"/>
      <c r="C14" s="40"/>
      <c r="D14" s="40"/>
      <c r="E14" s="40"/>
      <c r="F14" s="40"/>
      <c r="G14" s="40"/>
    </row>
    <row r="15" spans="1:18" x14ac:dyDescent="0.25">
      <c r="A15" s="40"/>
      <c r="B15" s="42"/>
      <c r="C15" s="40"/>
      <c r="D15" s="40"/>
      <c r="E15" s="40"/>
      <c r="F15" s="40"/>
      <c r="G15" s="40"/>
    </row>
    <row r="16" spans="1:18" x14ac:dyDescent="0.25">
      <c r="A16" s="40"/>
      <c r="B16" s="42"/>
      <c r="C16" s="40"/>
      <c r="D16" s="40"/>
      <c r="E16" s="40"/>
      <c r="F16" s="40"/>
      <c r="G16" s="40"/>
    </row>
    <row r="17" spans="1:7" x14ac:dyDescent="0.25">
      <c r="A17" s="40"/>
      <c r="B17" s="41"/>
      <c r="C17" s="40"/>
      <c r="D17" s="40"/>
      <c r="E17" s="41"/>
      <c r="F17" s="40"/>
      <c r="G17" s="40"/>
    </row>
    <row r="18" spans="1:7" x14ac:dyDescent="0.25">
      <c r="A18" s="40"/>
      <c r="B18" s="41"/>
      <c r="C18" s="40"/>
      <c r="D18" s="40"/>
      <c r="E18" s="41"/>
      <c r="F18" s="40"/>
      <c r="G18" s="40"/>
    </row>
    <row r="19" spans="1:7" x14ac:dyDescent="0.25">
      <c r="A19" s="40"/>
      <c r="B19" s="41"/>
      <c r="C19" s="40"/>
      <c r="D19" s="40"/>
      <c r="E19" s="41"/>
      <c r="F19" s="40"/>
      <c r="G19" s="4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53"/>
  <sheetViews>
    <sheetView workbookViewId="0">
      <pane ySplit="1" topLeftCell="A254" activePane="bottomLeft" state="frozen"/>
      <selection pane="bottomLeft" activeCell="L262" sqref="A1:L262"/>
    </sheetView>
  </sheetViews>
  <sheetFormatPr defaultRowHeight="16.5" customHeight="1" x14ac:dyDescent="0.25"/>
  <cols>
    <col min="1" max="1" width="38.28515625" bestFit="1" customWidth="1"/>
    <col min="2" max="2" width="6.5703125" bestFit="1" customWidth="1"/>
    <col min="3" max="3" width="4.42578125" bestFit="1" customWidth="1"/>
    <col min="4" max="4" width="3.7109375" customWidth="1"/>
    <col min="5" max="5" width="14.7109375" bestFit="1" customWidth="1"/>
    <col min="6" max="6" width="11" bestFit="1" customWidth="1"/>
    <col min="7" max="7" width="5.7109375" style="45" customWidth="1"/>
    <col min="8" max="8" width="6.140625" style="45" customWidth="1"/>
    <col min="9" max="9" width="8.42578125" style="17" customWidth="1"/>
    <col min="10" max="10" width="6.5703125" bestFit="1" customWidth="1"/>
    <col min="11" max="12" width="13.85546875" style="16" customWidth="1"/>
  </cols>
  <sheetData>
    <row r="1" spans="1:13" ht="34.5" customHeight="1" x14ac:dyDescent="0.25">
      <c r="A1" s="25" t="s">
        <v>48</v>
      </c>
      <c r="B1" s="25" t="s">
        <v>43</v>
      </c>
      <c r="C1" s="28" t="s">
        <v>46</v>
      </c>
      <c r="D1" s="25" t="s">
        <v>47</v>
      </c>
      <c r="E1" s="28" t="s">
        <v>44</v>
      </c>
      <c r="F1" s="28" t="s">
        <v>45</v>
      </c>
      <c r="G1" s="43" t="s">
        <v>158</v>
      </c>
      <c r="H1" s="43" t="s">
        <v>159</v>
      </c>
      <c r="I1" s="28" t="s">
        <v>134</v>
      </c>
      <c r="J1" s="28" t="s">
        <v>50</v>
      </c>
      <c r="K1" s="29" t="s">
        <v>57</v>
      </c>
      <c r="L1" s="29" t="s">
        <v>58</v>
      </c>
      <c r="M1" s="16"/>
    </row>
    <row r="2" spans="1:13" ht="16.5" customHeight="1" x14ac:dyDescent="0.25">
      <c r="A2" s="27" t="s">
        <v>81</v>
      </c>
      <c r="B2" s="26">
        <v>54.3</v>
      </c>
      <c r="C2" s="10" t="s">
        <v>49</v>
      </c>
      <c r="D2" s="10">
        <v>14</v>
      </c>
      <c r="E2" s="35" t="s">
        <v>60</v>
      </c>
      <c r="F2" s="35" t="s">
        <v>61</v>
      </c>
      <c r="G2" s="44" t="str">
        <f>CONCATENATE(E2," ",F2)</f>
        <v>Скирук Юлия</v>
      </c>
      <c r="H2" s="44" t="s">
        <v>160</v>
      </c>
      <c r="I2" s="46">
        <v>1988</v>
      </c>
      <c r="J2" s="10">
        <v>1</v>
      </c>
      <c r="K2" s="24">
        <f t="shared" ref="K2:K15" si="0">100-((J2-1)/D2)*100</f>
        <v>100</v>
      </c>
      <c r="L2" s="23">
        <f t="shared" ref="L2:L15" si="1">SQRT(B2)*(K2)</f>
        <v>736.88533707762156</v>
      </c>
    </row>
    <row r="3" spans="1:13" ht="16.5" customHeight="1" x14ac:dyDescent="0.25">
      <c r="A3" s="27" t="s">
        <v>81</v>
      </c>
      <c r="B3" s="26">
        <v>54.3</v>
      </c>
      <c r="C3" s="10" t="s">
        <v>49</v>
      </c>
      <c r="D3" s="10">
        <v>14</v>
      </c>
      <c r="E3" s="35" t="s">
        <v>62</v>
      </c>
      <c r="F3" s="35" t="s">
        <v>63</v>
      </c>
      <c r="G3" s="44" t="str">
        <f t="shared" ref="G3:G60" si="2">CONCATENATE(E3," ",F3)</f>
        <v>Белинская Галина</v>
      </c>
      <c r="H3" s="44" t="s">
        <v>161</v>
      </c>
      <c r="I3" s="46">
        <v>1980</v>
      </c>
      <c r="J3" s="10">
        <v>2</v>
      </c>
      <c r="K3" s="24">
        <f t="shared" si="0"/>
        <v>92.857142857142861</v>
      </c>
      <c r="L3" s="23">
        <f t="shared" si="1"/>
        <v>684.25067014350577</v>
      </c>
    </row>
    <row r="4" spans="1:13" ht="16.5" customHeight="1" x14ac:dyDescent="0.25">
      <c r="A4" s="27" t="s">
        <v>81</v>
      </c>
      <c r="B4" s="26">
        <v>54.3</v>
      </c>
      <c r="C4" s="10" t="s">
        <v>49</v>
      </c>
      <c r="D4" s="10">
        <v>14</v>
      </c>
      <c r="E4" s="35" t="s">
        <v>64</v>
      </c>
      <c r="F4" s="35" t="s">
        <v>65</v>
      </c>
      <c r="G4" s="44" t="str">
        <f t="shared" si="2"/>
        <v>Обухова Екатерина</v>
      </c>
      <c r="H4" s="44" t="s">
        <v>162</v>
      </c>
      <c r="I4" s="46">
        <v>1978</v>
      </c>
      <c r="J4" s="10">
        <v>3</v>
      </c>
      <c r="K4" s="24">
        <f t="shared" si="0"/>
        <v>85.714285714285722</v>
      </c>
      <c r="L4" s="23">
        <f t="shared" si="1"/>
        <v>631.61600320938999</v>
      </c>
    </row>
    <row r="5" spans="1:13" ht="16.5" customHeight="1" x14ac:dyDescent="0.25">
      <c r="A5" s="27" t="s">
        <v>81</v>
      </c>
      <c r="B5" s="26">
        <v>54.3</v>
      </c>
      <c r="C5" s="10" t="s">
        <v>49</v>
      </c>
      <c r="D5" s="10">
        <v>14</v>
      </c>
      <c r="E5" s="35" t="s">
        <v>66</v>
      </c>
      <c r="F5" s="35" t="s">
        <v>67</v>
      </c>
      <c r="G5" s="44" t="str">
        <f t="shared" si="2"/>
        <v>Куцун Надежда</v>
      </c>
      <c r="H5" s="44" t="s">
        <v>163</v>
      </c>
      <c r="I5" s="46">
        <v>1982</v>
      </c>
      <c r="J5" s="10">
        <v>4</v>
      </c>
      <c r="K5" s="24">
        <f t="shared" si="0"/>
        <v>78.571428571428569</v>
      </c>
      <c r="L5" s="23">
        <f t="shared" si="1"/>
        <v>578.98133627527409</v>
      </c>
    </row>
    <row r="6" spans="1:13" ht="16.5" customHeight="1" x14ac:dyDescent="0.25">
      <c r="A6" s="27" t="s">
        <v>81</v>
      </c>
      <c r="B6" s="26">
        <v>54.3</v>
      </c>
      <c r="C6" s="10" t="s">
        <v>49</v>
      </c>
      <c r="D6" s="10">
        <v>14</v>
      </c>
      <c r="E6" s="35" t="s">
        <v>68</v>
      </c>
      <c r="F6" s="35" t="s">
        <v>69</v>
      </c>
      <c r="G6" s="44" t="str">
        <f t="shared" si="2"/>
        <v>Михно Алла</v>
      </c>
      <c r="H6" s="44" t="s">
        <v>164</v>
      </c>
      <c r="I6" s="46">
        <v>1979</v>
      </c>
      <c r="J6" s="10">
        <v>5</v>
      </c>
      <c r="K6" s="24">
        <f t="shared" si="0"/>
        <v>71.428571428571431</v>
      </c>
      <c r="L6" s="23">
        <f t="shared" si="1"/>
        <v>526.3466693411583</v>
      </c>
    </row>
    <row r="7" spans="1:13" ht="16.5" customHeight="1" x14ac:dyDescent="0.25">
      <c r="A7" s="27" t="s">
        <v>81</v>
      </c>
      <c r="B7" s="26">
        <v>54.3</v>
      </c>
      <c r="C7" s="10" t="s">
        <v>49</v>
      </c>
      <c r="D7" s="10">
        <v>14</v>
      </c>
      <c r="E7" s="35" t="s">
        <v>70</v>
      </c>
      <c r="F7" s="35" t="s">
        <v>71</v>
      </c>
      <c r="G7" s="44" t="str">
        <f t="shared" si="2"/>
        <v>Радчук Алеся</v>
      </c>
      <c r="H7" s="44" t="s">
        <v>165</v>
      </c>
      <c r="I7" s="46">
        <v>1996</v>
      </c>
      <c r="J7" s="10">
        <v>6</v>
      </c>
      <c r="K7" s="24">
        <f t="shared" si="0"/>
        <v>64.285714285714278</v>
      </c>
      <c r="L7" s="23">
        <f t="shared" si="1"/>
        <v>473.71200240704235</v>
      </c>
    </row>
    <row r="8" spans="1:13" ht="16.5" customHeight="1" x14ac:dyDescent="0.25">
      <c r="A8" s="27" t="s">
        <v>81</v>
      </c>
      <c r="B8" s="26">
        <v>54.3</v>
      </c>
      <c r="C8" s="10" t="s">
        <v>49</v>
      </c>
      <c r="D8" s="10">
        <v>14</v>
      </c>
      <c r="E8" s="35" t="s">
        <v>72</v>
      </c>
      <c r="F8" s="35" t="s">
        <v>73</v>
      </c>
      <c r="G8" s="44" t="str">
        <f t="shared" si="2"/>
        <v>Янович Лена</v>
      </c>
      <c r="H8" s="44" t="s">
        <v>166</v>
      </c>
      <c r="I8" s="46">
        <v>1996</v>
      </c>
      <c r="J8" s="10">
        <v>7</v>
      </c>
      <c r="K8" s="24">
        <f t="shared" si="0"/>
        <v>57.142857142857146</v>
      </c>
      <c r="L8" s="23">
        <f t="shared" si="1"/>
        <v>421.07733547292662</v>
      </c>
    </row>
    <row r="9" spans="1:13" ht="16.5" customHeight="1" x14ac:dyDescent="0.25">
      <c r="A9" s="27" t="s">
        <v>81</v>
      </c>
      <c r="B9" s="26">
        <v>54.3</v>
      </c>
      <c r="C9" s="10" t="s">
        <v>49</v>
      </c>
      <c r="D9" s="10">
        <v>14</v>
      </c>
      <c r="E9" s="35" t="s">
        <v>74</v>
      </c>
      <c r="F9" s="35" t="s">
        <v>65</v>
      </c>
      <c r="G9" s="44" t="str">
        <f t="shared" si="2"/>
        <v>Кордунская Екатерина</v>
      </c>
      <c r="H9" s="44" t="s">
        <v>167</v>
      </c>
      <c r="I9" s="46">
        <v>1983</v>
      </c>
      <c r="J9" s="10">
        <v>8</v>
      </c>
      <c r="K9" s="24">
        <f t="shared" si="0"/>
        <v>50</v>
      </c>
      <c r="L9" s="23">
        <f t="shared" si="1"/>
        <v>368.44266853881078</v>
      </c>
    </row>
    <row r="10" spans="1:13" ht="16.5" customHeight="1" x14ac:dyDescent="0.25">
      <c r="A10" s="27" t="s">
        <v>81</v>
      </c>
      <c r="B10" s="26">
        <v>54.3</v>
      </c>
      <c r="C10" s="10" t="s">
        <v>49</v>
      </c>
      <c r="D10" s="10">
        <v>14</v>
      </c>
      <c r="E10" s="35" t="s">
        <v>75</v>
      </c>
      <c r="F10" s="35" t="s">
        <v>76</v>
      </c>
      <c r="G10" s="44" t="str">
        <f t="shared" si="2"/>
        <v>Чернель Татьяна</v>
      </c>
      <c r="H10" s="44" t="s">
        <v>168</v>
      </c>
      <c r="I10" s="46">
        <v>1982</v>
      </c>
      <c r="J10" s="10">
        <v>9</v>
      </c>
      <c r="K10" s="24">
        <f t="shared" si="0"/>
        <v>42.857142857142861</v>
      </c>
      <c r="L10" s="23">
        <f t="shared" si="1"/>
        <v>315.80800160469499</v>
      </c>
    </row>
    <row r="11" spans="1:13" ht="16.5" customHeight="1" x14ac:dyDescent="0.25">
      <c r="A11" s="27" t="s">
        <v>81</v>
      </c>
      <c r="B11" s="26">
        <v>54.3</v>
      </c>
      <c r="C11" s="10" t="s">
        <v>49</v>
      </c>
      <c r="D11" s="10">
        <v>14</v>
      </c>
      <c r="E11" s="35" t="s">
        <v>77</v>
      </c>
      <c r="F11" s="35" t="s">
        <v>78</v>
      </c>
      <c r="G11" s="44" t="str">
        <f t="shared" si="2"/>
        <v>Арловская Кристина</v>
      </c>
      <c r="H11" s="44" t="s">
        <v>169</v>
      </c>
      <c r="I11" s="46">
        <v>1989</v>
      </c>
      <c r="J11" s="10">
        <v>10</v>
      </c>
      <c r="K11" s="24">
        <f t="shared" si="0"/>
        <v>35.714285714285708</v>
      </c>
      <c r="L11" s="23">
        <f t="shared" si="1"/>
        <v>263.1733346705791</v>
      </c>
    </row>
    <row r="12" spans="1:13" ht="16.5" customHeight="1" x14ac:dyDescent="0.25">
      <c r="A12" s="27" t="s">
        <v>81</v>
      </c>
      <c r="B12" s="26">
        <v>54.3</v>
      </c>
      <c r="C12" s="10" t="s">
        <v>49</v>
      </c>
      <c r="D12" s="10">
        <v>14</v>
      </c>
      <c r="E12" s="35" t="s">
        <v>79</v>
      </c>
      <c r="F12" s="35" t="s">
        <v>80</v>
      </c>
      <c r="G12" s="44" t="str">
        <f t="shared" si="2"/>
        <v>Литвинка Нина</v>
      </c>
      <c r="H12" s="44" t="s">
        <v>170</v>
      </c>
      <c r="I12" s="46">
        <v>1991</v>
      </c>
      <c r="J12" s="10">
        <v>11</v>
      </c>
      <c r="K12" s="24">
        <f t="shared" si="0"/>
        <v>28.571428571428569</v>
      </c>
      <c r="L12" s="23">
        <f t="shared" si="1"/>
        <v>210.53866773646328</v>
      </c>
    </row>
    <row r="13" spans="1:13" ht="16.5" customHeight="1" x14ac:dyDescent="0.25">
      <c r="A13" s="27" t="s">
        <v>81</v>
      </c>
      <c r="B13" s="26">
        <v>54.3</v>
      </c>
      <c r="C13" s="10" t="s">
        <v>135</v>
      </c>
      <c r="D13" s="10">
        <v>34</v>
      </c>
      <c r="E13" s="35" t="s">
        <v>82</v>
      </c>
      <c r="F13" s="35" t="s">
        <v>83</v>
      </c>
      <c r="G13" s="44" t="str">
        <f t="shared" si="2"/>
        <v>Евсюченя Александр</v>
      </c>
      <c r="H13" s="44" t="s">
        <v>171</v>
      </c>
      <c r="I13" s="46">
        <v>1991</v>
      </c>
      <c r="J13" s="10">
        <v>1</v>
      </c>
      <c r="K13" s="24">
        <f t="shared" si="0"/>
        <v>100</v>
      </c>
      <c r="L13" s="23">
        <f t="shared" si="1"/>
        <v>736.88533707762156</v>
      </c>
    </row>
    <row r="14" spans="1:13" ht="16.5" customHeight="1" x14ac:dyDescent="0.25">
      <c r="A14" s="27" t="s">
        <v>81</v>
      </c>
      <c r="B14" s="26">
        <v>54.3</v>
      </c>
      <c r="C14" s="10" t="s">
        <v>135</v>
      </c>
      <c r="D14" s="10">
        <v>34</v>
      </c>
      <c r="E14" s="35" t="s">
        <v>84</v>
      </c>
      <c r="F14" s="35" t="s">
        <v>85</v>
      </c>
      <c r="G14" s="44" t="str">
        <f t="shared" si="2"/>
        <v>Некрасов Василий</v>
      </c>
      <c r="H14" s="44" t="s">
        <v>172</v>
      </c>
      <c r="I14" s="46">
        <v>1986</v>
      </c>
      <c r="J14" s="10">
        <v>2</v>
      </c>
      <c r="K14" s="24">
        <f t="shared" si="0"/>
        <v>97.058823529411768</v>
      </c>
      <c r="L14" s="23">
        <f t="shared" si="1"/>
        <v>715.21223892827982</v>
      </c>
    </row>
    <row r="15" spans="1:13" ht="16.5" customHeight="1" x14ac:dyDescent="0.25">
      <c r="A15" s="27" t="s">
        <v>81</v>
      </c>
      <c r="B15" s="26">
        <v>54.3</v>
      </c>
      <c r="C15" s="10" t="s">
        <v>135</v>
      </c>
      <c r="D15" s="10">
        <v>34</v>
      </c>
      <c r="E15" s="35" t="s">
        <v>86</v>
      </c>
      <c r="F15" s="35" t="s">
        <v>87</v>
      </c>
      <c r="G15" s="44" t="str">
        <f t="shared" si="2"/>
        <v>Березовский Андрей</v>
      </c>
      <c r="H15" s="44" t="s">
        <v>173</v>
      </c>
      <c r="I15" s="46">
        <v>1973</v>
      </c>
      <c r="J15" s="10">
        <v>3</v>
      </c>
      <c r="K15" s="24">
        <f t="shared" si="0"/>
        <v>94.117647058823536</v>
      </c>
      <c r="L15" s="23">
        <f t="shared" si="1"/>
        <v>693.53914077893796</v>
      </c>
    </row>
    <row r="16" spans="1:13" ht="16.5" customHeight="1" x14ac:dyDescent="0.25">
      <c r="A16" s="27" t="s">
        <v>81</v>
      </c>
      <c r="B16" s="26">
        <v>54.3</v>
      </c>
      <c r="C16" s="10" t="s">
        <v>135</v>
      </c>
      <c r="D16" s="10">
        <v>34</v>
      </c>
      <c r="E16" s="35" t="s">
        <v>88</v>
      </c>
      <c r="F16" s="35" t="s">
        <v>83</v>
      </c>
      <c r="G16" s="44" t="str">
        <f t="shared" si="2"/>
        <v>Сидоревич Александр</v>
      </c>
      <c r="H16" s="44" t="s">
        <v>174</v>
      </c>
      <c r="I16" s="46">
        <v>1985</v>
      </c>
      <c r="J16" s="10">
        <v>4</v>
      </c>
      <c r="K16" s="24">
        <f t="shared" ref="K16:K47" si="3">100-((J16-1)/D16)*100</f>
        <v>91.17647058823529</v>
      </c>
      <c r="L16" s="23">
        <f t="shared" ref="L16:L47" si="4">SQRT(B16)*(K16)</f>
        <v>671.86604262959611</v>
      </c>
    </row>
    <row r="17" spans="1:12" ht="16.5" customHeight="1" x14ac:dyDescent="0.25">
      <c r="A17" s="27" t="s">
        <v>81</v>
      </c>
      <c r="B17" s="26">
        <v>54.3</v>
      </c>
      <c r="C17" s="10" t="s">
        <v>135</v>
      </c>
      <c r="D17" s="10">
        <v>34</v>
      </c>
      <c r="E17" s="35" t="s">
        <v>89</v>
      </c>
      <c r="F17" s="35" t="s">
        <v>90</v>
      </c>
      <c r="G17" s="44" t="str">
        <f t="shared" si="2"/>
        <v>Скуратович Антон</v>
      </c>
      <c r="H17" s="44" t="s">
        <v>175</v>
      </c>
      <c r="I17" s="46">
        <v>1985</v>
      </c>
      <c r="J17" s="10">
        <v>5</v>
      </c>
      <c r="K17" s="24">
        <f t="shared" si="3"/>
        <v>88.235294117647058</v>
      </c>
      <c r="L17" s="23">
        <f t="shared" si="4"/>
        <v>650.19294448025437</v>
      </c>
    </row>
    <row r="18" spans="1:12" ht="16.5" customHeight="1" x14ac:dyDescent="0.25">
      <c r="A18" s="27" t="s">
        <v>81</v>
      </c>
      <c r="B18" s="26">
        <v>54.3</v>
      </c>
      <c r="C18" s="10" t="s">
        <v>135</v>
      </c>
      <c r="D18" s="10">
        <v>34</v>
      </c>
      <c r="E18" s="35" t="s">
        <v>91</v>
      </c>
      <c r="F18" s="35" t="s">
        <v>92</v>
      </c>
      <c r="G18" s="44" t="str">
        <f t="shared" si="2"/>
        <v>Бабицкий Кирилл</v>
      </c>
      <c r="H18" s="44" t="s">
        <v>176</v>
      </c>
      <c r="I18" s="46">
        <v>1998</v>
      </c>
      <c r="J18" s="10">
        <v>6</v>
      </c>
      <c r="K18" s="24">
        <f t="shared" si="3"/>
        <v>85.294117647058826</v>
      </c>
      <c r="L18" s="23">
        <f t="shared" si="4"/>
        <v>628.51984633091251</v>
      </c>
    </row>
    <row r="19" spans="1:12" ht="16.5" customHeight="1" x14ac:dyDescent="0.25">
      <c r="A19" s="27" t="s">
        <v>81</v>
      </c>
      <c r="B19" s="26">
        <v>54.3</v>
      </c>
      <c r="C19" s="10" t="s">
        <v>135</v>
      </c>
      <c r="D19" s="10">
        <v>34</v>
      </c>
      <c r="E19" s="35" t="s">
        <v>93</v>
      </c>
      <c r="F19" s="35" t="s">
        <v>94</v>
      </c>
      <c r="G19" s="44" t="str">
        <f t="shared" si="2"/>
        <v>Лисовский Павел</v>
      </c>
      <c r="H19" s="44" t="s">
        <v>177</v>
      </c>
      <c r="I19" s="46">
        <v>1986</v>
      </c>
      <c r="J19" s="10">
        <v>7</v>
      </c>
      <c r="K19" s="24">
        <f t="shared" si="3"/>
        <v>82.35294117647058</v>
      </c>
      <c r="L19" s="23">
        <f t="shared" si="4"/>
        <v>606.84674818157066</v>
      </c>
    </row>
    <row r="20" spans="1:12" ht="16.5" customHeight="1" x14ac:dyDescent="0.25">
      <c r="A20" s="27" t="s">
        <v>81</v>
      </c>
      <c r="B20" s="26">
        <v>54.3</v>
      </c>
      <c r="C20" s="10" t="s">
        <v>135</v>
      </c>
      <c r="D20" s="10">
        <v>34</v>
      </c>
      <c r="E20" s="35" t="s">
        <v>95</v>
      </c>
      <c r="F20" s="35" t="s">
        <v>96</v>
      </c>
      <c r="G20" s="44" t="str">
        <f t="shared" si="2"/>
        <v>Коровец Богдан</v>
      </c>
      <c r="H20" s="44" t="s">
        <v>178</v>
      </c>
      <c r="I20" s="46">
        <v>1976</v>
      </c>
      <c r="J20" s="10">
        <v>8</v>
      </c>
      <c r="K20" s="24">
        <f t="shared" si="3"/>
        <v>79.411764705882348</v>
      </c>
      <c r="L20" s="23">
        <f t="shared" si="4"/>
        <v>585.17365003222881</v>
      </c>
    </row>
    <row r="21" spans="1:12" ht="16.5" customHeight="1" x14ac:dyDescent="0.25">
      <c r="A21" s="27" t="s">
        <v>81</v>
      </c>
      <c r="B21" s="26">
        <v>54.3</v>
      </c>
      <c r="C21" s="10" t="s">
        <v>135</v>
      </c>
      <c r="D21" s="10">
        <v>34</v>
      </c>
      <c r="E21" s="35" t="s">
        <v>97</v>
      </c>
      <c r="F21" s="35" t="s">
        <v>98</v>
      </c>
      <c r="G21" s="44" t="str">
        <f t="shared" si="2"/>
        <v>Крисенков Алексей</v>
      </c>
      <c r="H21" s="44" t="s">
        <v>179</v>
      </c>
      <c r="I21" s="46">
        <v>1983</v>
      </c>
      <c r="J21" s="10">
        <v>9</v>
      </c>
      <c r="K21" s="24">
        <f t="shared" si="3"/>
        <v>76.470588235294116</v>
      </c>
      <c r="L21" s="23">
        <f t="shared" si="4"/>
        <v>563.50055188288707</v>
      </c>
    </row>
    <row r="22" spans="1:12" ht="16.5" customHeight="1" x14ac:dyDescent="0.25">
      <c r="A22" s="27" t="s">
        <v>81</v>
      </c>
      <c r="B22" s="26">
        <v>54.3</v>
      </c>
      <c r="C22" s="10" t="s">
        <v>135</v>
      </c>
      <c r="D22" s="10">
        <v>34</v>
      </c>
      <c r="E22" s="35" t="s">
        <v>99</v>
      </c>
      <c r="F22" s="35" t="s">
        <v>100</v>
      </c>
      <c r="G22" s="44" t="str">
        <f t="shared" si="2"/>
        <v>Рачковский Сергей</v>
      </c>
      <c r="H22" s="44" t="s">
        <v>180</v>
      </c>
      <c r="I22" s="46">
        <v>1988</v>
      </c>
      <c r="J22" s="10">
        <v>10</v>
      </c>
      <c r="K22" s="24">
        <f t="shared" si="3"/>
        <v>73.529411764705884</v>
      </c>
      <c r="L22" s="23">
        <f t="shared" si="4"/>
        <v>541.82745373354533</v>
      </c>
    </row>
    <row r="23" spans="1:12" ht="16.5" customHeight="1" x14ac:dyDescent="0.25">
      <c r="A23" s="27" t="s">
        <v>81</v>
      </c>
      <c r="B23" s="26">
        <v>54.3</v>
      </c>
      <c r="C23" s="10" t="s">
        <v>135</v>
      </c>
      <c r="D23" s="10">
        <v>34</v>
      </c>
      <c r="E23" s="35" t="s">
        <v>93</v>
      </c>
      <c r="F23" s="35" t="s">
        <v>101</v>
      </c>
      <c r="G23" s="44" t="str">
        <f t="shared" si="2"/>
        <v>Лисовский Виктор</v>
      </c>
      <c r="H23" s="44" t="s">
        <v>181</v>
      </c>
      <c r="I23" s="46">
        <v>1964</v>
      </c>
      <c r="J23" s="10">
        <v>11</v>
      </c>
      <c r="K23" s="24">
        <f t="shared" si="3"/>
        <v>70.588235294117652</v>
      </c>
      <c r="L23" s="23">
        <f t="shared" si="4"/>
        <v>520.15435558420347</v>
      </c>
    </row>
    <row r="24" spans="1:12" ht="16.5" customHeight="1" x14ac:dyDescent="0.25">
      <c r="A24" s="27" t="s">
        <v>81</v>
      </c>
      <c r="B24" s="26">
        <v>54.3</v>
      </c>
      <c r="C24" s="10" t="s">
        <v>135</v>
      </c>
      <c r="D24" s="10">
        <v>34</v>
      </c>
      <c r="E24" s="35" t="s">
        <v>102</v>
      </c>
      <c r="F24" s="35" t="s">
        <v>103</v>
      </c>
      <c r="G24" s="44" t="str">
        <f t="shared" si="2"/>
        <v>Тюев Даниил</v>
      </c>
      <c r="H24" s="44" t="s">
        <v>182</v>
      </c>
      <c r="I24" s="46">
        <v>1977</v>
      </c>
      <c r="J24" s="10">
        <v>12</v>
      </c>
      <c r="K24" s="24">
        <f t="shared" si="3"/>
        <v>67.64705882352942</v>
      </c>
      <c r="L24" s="23">
        <f t="shared" si="4"/>
        <v>498.48125743486173</v>
      </c>
    </row>
    <row r="25" spans="1:12" ht="16.5" customHeight="1" x14ac:dyDescent="0.25">
      <c r="A25" s="27" t="s">
        <v>81</v>
      </c>
      <c r="B25" s="26">
        <v>54.3</v>
      </c>
      <c r="C25" s="10" t="s">
        <v>135</v>
      </c>
      <c r="D25" s="10">
        <v>34</v>
      </c>
      <c r="E25" s="35" t="s">
        <v>104</v>
      </c>
      <c r="F25" s="35" t="s">
        <v>105</v>
      </c>
      <c r="G25" s="44" t="str">
        <f t="shared" si="2"/>
        <v>Лавник Игорь</v>
      </c>
      <c r="H25" s="44" t="s">
        <v>183</v>
      </c>
      <c r="I25" s="46">
        <v>1983</v>
      </c>
      <c r="J25" s="10">
        <v>13</v>
      </c>
      <c r="K25" s="24">
        <f t="shared" si="3"/>
        <v>64.705882352941174</v>
      </c>
      <c r="L25" s="23">
        <f t="shared" si="4"/>
        <v>476.80815928551982</v>
      </c>
    </row>
    <row r="26" spans="1:12" ht="16.5" customHeight="1" x14ac:dyDescent="0.25">
      <c r="A26" s="27" t="s">
        <v>81</v>
      </c>
      <c r="B26" s="26">
        <v>54.3</v>
      </c>
      <c r="C26" s="10" t="s">
        <v>135</v>
      </c>
      <c r="D26" s="10">
        <v>34</v>
      </c>
      <c r="E26" s="35" t="s">
        <v>106</v>
      </c>
      <c r="F26" s="35" t="s">
        <v>107</v>
      </c>
      <c r="G26" s="44" t="str">
        <f t="shared" si="2"/>
        <v>Грек Илья</v>
      </c>
      <c r="H26" s="44" t="s">
        <v>184</v>
      </c>
      <c r="I26" s="46">
        <v>1992</v>
      </c>
      <c r="J26" s="10">
        <v>14</v>
      </c>
      <c r="K26" s="24">
        <f t="shared" si="3"/>
        <v>61.764705882352942</v>
      </c>
      <c r="L26" s="23">
        <f t="shared" si="4"/>
        <v>455.13506113617802</v>
      </c>
    </row>
    <row r="27" spans="1:12" ht="16.5" customHeight="1" x14ac:dyDescent="0.25">
      <c r="A27" s="27" t="s">
        <v>81</v>
      </c>
      <c r="B27" s="26">
        <v>54.3</v>
      </c>
      <c r="C27" s="10" t="s">
        <v>135</v>
      </c>
      <c r="D27" s="10">
        <v>34</v>
      </c>
      <c r="E27" s="35" t="s">
        <v>108</v>
      </c>
      <c r="F27" s="35" t="s">
        <v>100</v>
      </c>
      <c r="G27" s="44" t="str">
        <f t="shared" si="2"/>
        <v>Поцелуев Сергей</v>
      </c>
      <c r="H27" s="44" t="s">
        <v>185</v>
      </c>
      <c r="I27" s="46">
        <v>1973</v>
      </c>
      <c r="J27" s="10">
        <v>15</v>
      </c>
      <c r="K27" s="24">
        <f t="shared" si="3"/>
        <v>58.82352941176471</v>
      </c>
      <c r="L27" s="23">
        <f t="shared" si="4"/>
        <v>433.46196298683623</v>
      </c>
    </row>
    <row r="28" spans="1:12" ht="16.5" customHeight="1" x14ac:dyDescent="0.25">
      <c r="A28" s="27" t="s">
        <v>81</v>
      </c>
      <c r="B28" s="26">
        <v>54.3</v>
      </c>
      <c r="C28" s="10" t="s">
        <v>135</v>
      </c>
      <c r="D28" s="10">
        <v>34</v>
      </c>
      <c r="E28" s="35" t="s">
        <v>109</v>
      </c>
      <c r="F28" s="35" t="s">
        <v>94</v>
      </c>
      <c r="G28" s="44" t="str">
        <f t="shared" si="2"/>
        <v>Малалетников Павел</v>
      </c>
      <c r="H28" s="44" t="s">
        <v>186</v>
      </c>
      <c r="I28" s="46">
        <v>1982</v>
      </c>
      <c r="J28" s="10">
        <v>16</v>
      </c>
      <c r="K28" s="24">
        <f t="shared" si="3"/>
        <v>55.882352941176471</v>
      </c>
      <c r="L28" s="23">
        <f t="shared" si="4"/>
        <v>411.78886483749443</v>
      </c>
    </row>
    <row r="29" spans="1:12" ht="16.5" customHeight="1" x14ac:dyDescent="0.25">
      <c r="A29" s="27" t="s">
        <v>81</v>
      </c>
      <c r="B29" s="26">
        <v>54.3</v>
      </c>
      <c r="C29" s="10" t="s">
        <v>135</v>
      </c>
      <c r="D29" s="10">
        <v>34</v>
      </c>
      <c r="E29" s="35" t="s">
        <v>110</v>
      </c>
      <c r="F29" s="35" t="s">
        <v>90</v>
      </c>
      <c r="G29" s="44" t="str">
        <f t="shared" si="2"/>
        <v>Храмов Антон</v>
      </c>
      <c r="H29" s="44" t="s">
        <v>187</v>
      </c>
      <c r="I29" s="46">
        <v>1991</v>
      </c>
      <c r="J29" s="10">
        <v>17</v>
      </c>
      <c r="K29" s="24">
        <f t="shared" si="3"/>
        <v>52.941176470588239</v>
      </c>
      <c r="L29" s="23">
        <f t="shared" si="4"/>
        <v>390.11576668815263</v>
      </c>
    </row>
    <row r="30" spans="1:12" ht="16.5" customHeight="1" x14ac:dyDescent="0.25">
      <c r="A30" s="27" t="s">
        <v>81</v>
      </c>
      <c r="B30" s="26">
        <v>54.3</v>
      </c>
      <c r="C30" s="10" t="s">
        <v>135</v>
      </c>
      <c r="D30" s="10">
        <v>34</v>
      </c>
      <c r="E30" s="35" t="s">
        <v>111</v>
      </c>
      <c r="F30" s="35" t="s">
        <v>112</v>
      </c>
      <c r="G30" s="44" t="str">
        <f t="shared" si="2"/>
        <v>Мурашов Владимир</v>
      </c>
      <c r="H30" s="44" t="s">
        <v>188</v>
      </c>
      <c r="I30" s="46">
        <v>1989</v>
      </c>
      <c r="J30" s="10">
        <v>18</v>
      </c>
      <c r="K30" s="24">
        <f t="shared" si="3"/>
        <v>50</v>
      </c>
      <c r="L30" s="23">
        <f t="shared" si="4"/>
        <v>368.44266853881078</v>
      </c>
    </row>
    <row r="31" spans="1:12" ht="16.5" customHeight="1" x14ac:dyDescent="0.25">
      <c r="A31" s="27" t="s">
        <v>81</v>
      </c>
      <c r="B31" s="26">
        <v>54.3</v>
      </c>
      <c r="C31" s="10" t="s">
        <v>135</v>
      </c>
      <c r="D31" s="10">
        <v>34</v>
      </c>
      <c r="E31" s="35" t="s">
        <v>113</v>
      </c>
      <c r="F31" s="35" t="s">
        <v>112</v>
      </c>
      <c r="G31" s="44" t="str">
        <f t="shared" si="2"/>
        <v>Быков Владимир</v>
      </c>
      <c r="H31" s="44" t="s">
        <v>189</v>
      </c>
      <c r="I31" s="46">
        <v>1977</v>
      </c>
      <c r="J31" s="10">
        <v>19</v>
      </c>
      <c r="K31" s="24">
        <f t="shared" si="3"/>
        <v>47.058823529411761</v>
      </c>
      <c r="L31" s="23">
        <f t="shared" si="4"/>
        <v>346.76957038946892</v>
      </c>
    </row>
    <row r="32" spans="1:12" ht="16.5" customHeight="1" x14ac:dyDescent="0.25">
      <c r="A32" s="27" t="s">
        <v>81</v>
      </c>
      <c r="B32" s="26">
        <v>54.3</v>
      </c>
      <c r="C32" s="10" t="s">
        <v>135</v>
      </c>
      <c r="D32" s="10">
        <v>34</v>
      </c>
      <c r="E32" s="35" t="s">
        <v>68</v>
      </c>
      <c r="F32" s="35" t="s">
        <v>114</v>
      </c>
      <c r="G32" s="44" t="str">
        <f t="shared" si="2"/>
        <v>Михно Борис</v>
      </c>
      <c r="H32" s="44" t="s">
        <v>190</v>
      </c>
      <c r="I32" s="46">
        <v>1982</v>
      </c>
      <c r="J32" s="10">
        <v>20</v>
      </c>
      <c r="K32" s="24">
        <f t="shared" si="3"/>
        <v>44.117647058823529</v>
      </c>
      <c r="L32" s="23">
        <f t="shared" si="4"/>
        <v>325.09647224012718</v>
      </c>
    </row>
    <row r="33" spans="1:12" ht="16.5" customHeight="1" x14ac:dyDescent="0.25">
      <c r="A33" s="27" t="s">
        <v>81</v>
      </c>
      <c r="B33" s="26">
        <v>54.3</v>
      </c>
      <c r="C33" s="10" t="s">
        <v>135</v>
      </c>
      <c r="D33" s="10">
        <v>34</v>
      </c>
      <c r="E33" s="35" t="s">
        <v>115</v>
      </c>
      <c r="F33" s="35" t="s">
        <v>83</v>
      </c>
      <c r="G33" s="44" t="str">
        <f t="shared" si="2"/>
        <v>Иванчик Александр</v>
      </c>
      <c r="H33" s="44" t="s">
        <v>191</v>
      </c>
      <c r="I33" s="46">
        <v>1990</v>
      </c>
      <c r="J33" s="10">
        <v>21</v>
      </c>
      <c r="K33" s="24">
        <f t="shared" si="3"/>
        <v>41.17647058823529</v>
      </c>
      <c r="L33" s="23">
        <f t="shared" si="4"/>
        <v>303.42337409078533</v>
      </c>
    </row>
    <row r="34" spans="1:12" ht="16.5" customHeight="1" x14ac:dyDescent="0.25">
      <c r="A34" s="27" t="s">
        <v>81</v>
      </c>
      <c r="B34" s="26">
        <v>54.3</v>
      </c>
      <c r="C34" s="10" t="s">
        <v>135</v>
      </c>
      <c r="D34" s="10">
        <v>34</v>
      </c>
      <c r="E34" s="35" t="s">
        <v>116</v>
      </c>
      <c r="F34" s="35" t="s">
        <v>83</v>
      </c>
      <c r="G34" s="44" t="str">
        <f t="shared" si="2"/>
        <v>Леверовский Александр</v>
      </c>
      <c r="H34" s="44" t="s">
        <v>192</v>
      </c>
      <c r="I34" s="46">
        <v>1988</v>
      </c>
      <c r="J34" s="10">
        <v>22</v>
      </c>
      <c r="K34" s="24">
        <f t="shared" si="3"/>
        <v>38.235294117647058</v>
      </c>
      <c r="L34" s="23">
        <f t="shared" si="4"/>
        <v>281.75027594144353</v>
      </c>
    </row>
    <row r="35" spans="1:12" ht="16.5" customHeight="1" x14ac:dyDescent="0.25">
      <c r="A35" s="27" t="s">
        <v>81</v>
      </c>
      <c r="B35" s="26">
        <v>54.3</v>
      </c>
      <c r="C35" s="10" t="s">
        <v>135</v>
      </c>
      <c r="D35" s="10">
        <v>34</v>
      </c>
      <c r="E35" s="35" t="s">
        <v>117</v>
      </c>
      <c r="F35" s="35" t="s">
        <v>118</v>
      </c>
      <c r="G35" s="44" t="str">
        <f t="shared" si="2"/>
        <v>Чичин Юрий</v>
      </c>
      <c r="H35" s="44" t="s">
        <v>193</v>
      </c>
      <c r="I35" s="46">
        <v>1979</v>
      </c>
      <c r="J35" s="10">
        <v>23</v>
      </c>
      <c r="K35" s="24">
        <f t="shared" si="3"/>
        <v>35.294117647058826</v>
      </c>
      <c r="L35" s="23">
        <f t="shared" si="4"/>
        <v>260.07717779210174</v>
      </c>
    </row>
    <row r="36" spans="1:12" ht="16.5" customHeight="1" x14ac:dyDescent="0.25">
      <c r="A36" s="27" t="s">
        <v>81</v>
      </c>
      <c r="B36" s="26">
        <v>54.3</v>
      </c>
      <c r="C36" s="10" t="s">
        <v>135</v>
      </c>
      <c r="D36" s="10">
        <v>34</v>
      </c>
      <c r="E36" s="35" t="s">
        <v>119</v>
      </c>
      <c r="F36" s="35" t="s">
        <v>120</v>
      </c>
      <c r="G36" s="44" t="str">
        <f t="shared" si="2"/>
        <v>Бачища Николай</v>
      </c>
      <c r="H36" s="44" t="s">
        <v>194</v>
      </c>
      <c r="I36" s="46">
        <v>1988</v>
      </c>
      <c r="J36" s="10">
        <v>24</v>
      </c>
      <c r="K36" s="24">
        <f t="shared" si="3"/>
        <v>32.35294117647058</v>
      </c>
      <c r="L36" s="23">
        <f t="shared" si="4"/>
        <v>238.40407964275985</v>
      </c>
    </row>
    <row r="37" spans="1:12" ht="16.5" customHeight="1" x14ac:dyDescent="0.25">
      <c r="A37" s="27" t="s">
        <v>81</v>
      </c>
      <c r="B37" s="26">
        <v>54.3</v>
      </c>
      <c r="C37" s="10" t="s">
        <v>135</v>
      </c>
      <c r="D37" s="10">
        <v>34</v>
      </c>
      <c r="E37" s="35" t="s">
        <v>121</v>
      </c>
      <c r="F37" s="35" t="s">
        <v>122</v>
      </c>
      <c r="G37" s="44" t="str">
        <f t="shared" si="2"/>
        <v>Кузьмич Дмитрий</v>
      </c>
      <c r="H37" s="44" t="s">
        <v>195</v>
      </c>
      <c r="I37" s="46">
        <v>1975</v>
      </c>
      <c r="J37" s="10">
        <v>25</v>
      </c>
      <c r="K37" s="24">
        <f t="shared" si="3"/>
        <v>29.411764705882348</v>
      </c>
      <c r="L37" s="23">
        <f t="shared" si="4"/>
        <v>216.73098149341806</v>
      </c>
    </row>
    <row r="38" spans="1:12" ht="16.5" customHeight="1" x14ac:dyDescent="0.25">
      <c r="A38" s="27" t="s">
        <v>81</v>
      </c>
      <c r="B38" s="26">
        <v>54.3</v>
      </c>
      <c r="C38" s="10" t="s">
        <v>135</v>
      </c>
      <c r="D38" s="10">
        <v>34</v>
      </c>
      <c r="E38" s="35" t="s">
        <v>123</v>
      </c>
      <c r="F38" s="35" t="s">
        <v>100</v>
      </c>
      <c r="G38" s="44" t="str">
        <f t="shared" si="2"/>
        <v>Лялеко Сергей</v>
      </c>
      <c r="H38" s="44" t="s">
        <v>196</v>
      </c>
      <c r="I38" s="46">
        <v>1986</v>
      </c>
      <c r="J38" s="10">
        <v>26</v>
      </c>
      <c r="K38" s="24">
        <f t="shared" si="3"/>
        <v>26.470588235294116</v>
      </c>
      <c r="L38" s="23">
        <f t="shared" si="4"/>
        <v>195.05788334407629</v>
      </c>
    </row>
    <row r="39" spans="1:12" ht="16.5" customHeight="1" x14ac:dyDescent="0.25">
      <c r="A39" s="27" t="s">
        <v>81</v>
      </c>
      <c r="B39" s="26">
        <v>54.3</v>
      </c>
      <c r="C39" s="10" t="s">
        <v>135</v>
      </c>
      <c r="D39" s="10">
        <v>34</v>
      </c>
      <c r="E39" s="35" t="s">
        <v>124</v>
      </c>
      <c r="F39" s="35" t="s">
        <v>125</v>
      </c>
      <c r="G39" s="44" t="str">
        <f t="shared" si="2"/>
        <v>Лучкин Олег</v>
      </c>
      <c r="H39" s="44" t="s">
        <v>197</v>
      </c>
      <c r="I39" s="46">
        <v>1983</v>
      </c>
      <c r="J39" s="10">
        <v>27</v>
      </c>
      <c r="K39" s="24">
        <f t="shared" si="3"/>
        <v>23.529411764705884</v>
      </c>
      <c r="L39" s="23">
        <f t="shared" si="4"/>
        <v>173.38478519473449</v>
      </c>
    </row>
    <row r="40" spans="1:12" ht="16.5" customHeight="1" x14ac:dyDescent="0.25">
      <c r="A40" s="27" t="s">
        <v>81</v>
      </c>
      <c r="B40" s="26">
        <v>54.3</v>
      </c>
      <c r="C40" s="10" t="s">
        <v>135</v>
      </c>
      <c r="D40" s="10">
        <v>34</v>
      </c>
      <c r="E40" s="35" t="s">
        <v>126</v>
      </c>
      <c r="F40" s="35" t="s">
        <v>118</v>
      </c>
      <c r="G40" s="44" t="str">
        <f t="shared" si="2"/>
        <v>Занько Юрий</v>
      </c>
      <c r="H40" s="44" t="s">
        <v>198</v>
      </c>
      <c r="I40" s="46">
        <v>1982</v>
      </c>
      <c r="J40" s="10">
        <v>28</v>
      </c>
      <c r="K40" s="24">
        <f t="shared" si="3"/>
        <v>20.588235294117652</v>
      </c>
      <c r="L40" s="23">
        <f t="shared" si="4"/>
        <v>151.71168704539272</v>
      </c>
    </row>
    <row r="41" spans="1:12" ht="16.5" customHeight="1" x14ac:dyDescent="0.25">
      <c r="A41" s="27" t="s">
        <v>81</v>
      </c>
      <c r="B41" s="26">
        <v>54.3</v>
      </c>
      <c r="C41" s="10" t="s">
        <v>135</v>
      </c>
      <c r="D41" s="10">
        <v>34</v>
      </c>
      <c r="E41" s="35" t="s">
        <v>127</v>
      </c>
      <c r="F41" s="35" t="s">
        <v>128</v>
      </c>
      <c r="G41" s="44" t="str">
        <f t="shared" si="2"/>
        <v>Печёнов Георгий</v>
      </c>
      <c r="H41" s="44" t="s">
        <v>199</v>
      </c>
      <c r="I41" s="46">
        <v>1975</v>
      </c>
      <c r="J41" s="10">
        <v>29</v>
      </c>
      <c r="K41" s="24">
        <f t="shared" si="3"/>
        <v>17.64705882352942</v>
      </c>
      <c r="L41" s="23">
        <f t="shared" si="4"/>
        <v>130.03858889605092</v>
      </c>
    </row>
    <row r="42" spans="1:12" ht="16.5" customHeight="1" x14ac:dyDescent="0.25">
      <c r="A42" s="27" t="s">
        <v>81</v>
      </c>
      <c r="B42" s="26">
        <v>54.3</v>
      </c>
      <c r="C42" s="10" t="s">
        <v>135</v>
      </c>
      <c r="D42" s="10">
        <v>34</v>
      </c>
      <c r="E42" s="35" t="s">
        <v>129</v>
      </c>
      <c r="F42" s="35" t="s">
        <v>83</v>
      </c>
      <c r="G42" s="44" t="str">
        <f t="shared" si="2"/>
        <v>Ананич Александр</v>
      </c>
      <c r="H42" s="44" t="s">
        <v>200</v>
      </c>
      <c r="I42" s="46">
        <v>1979</v>
      </c>
      <c r="J42" s="10">
        <v>30</v>
      </c>
      <c r="K42" s="24">
        <f t="shared" si="3"/>
        <v>14.705882352941174</v>
      </c>
      <c r="L42" s="23">
        <f t="shared" si="4"/>
        <v>108.36549074670903</v>
      </c>
    </row>
    <row r="43" spans="1:12" ht="16.5" customHeight="1" x14ac:dyDescent="0.25">
      <c r="A43" s="27" t="s">
        <v>81</v>
      </c>
      <c r="B43" s="26">
        <v>54.3</v>
      </c>
      <c r="C43" s="10" t="s">
        <v>135</v>
      </c>
      <c r="D43" s="10">
        <v>34</v>
      </c>
      <c r="E43" s="35" t="s">
        <v>130</v>
      </c>
      <c r="F43" s="35" t="s">
        <v>85</v>
      </c>
      <c r="G43" s="44" t="str">
        <f t="shared" si="2"/>
        <v>Катонов Василий</v>
      </c>
      <c r="H43" s="44" t="s">
        <v>201</v>
      </c>
      <c r="I43" s="46">
        <v>1985</v>
      </c>
      <c r="J43" s="10">
        <v>31</v>
      </c>
      <c r="K43" s="24">
        <f t="shared" si="3"/>
        <v>11.764705882352942</v>
      </c>
      <c r="L43" s="23">
        <f t="shared" si="4"/>
        <v>86.692392597367245</v>
      </c>
    </row>
    <row r="44" spans="1:12" ht="16.5" customHeight="1" x14ac:dyDescent="0.25">
      <c r="A44" s="27" t="s">
        <v>81</v>
      </c>
      <c r="B44" s="26">
        <v>54.3</v>
      </c>
      <c r="C44" s="10" t="s">
        <v>135</v>
      </c>
      <c r="D44" s="10">
        <v>34</v>
      </c>
      <c r="E44" s="35" t="s">
        <v>131</v>
      </c>
      <c r="F44" s="35" t="s">
        <v>132</v>
      </c>
      <c r="G44" s="44" t="str">
        <f t="shared" si="2"/>
        <v>Медвецкий Денис</v>
      </c>
      <c r="H44" s="44" t="s">
        <v>202</v>
      </c>
      <c r="I44" s="46">
        <v>1986</v>
      </c>
      <c r="J44" s="10">
        <v>32</v>
      </c>
      <c r="K44" s="24">
        <f t="shared" si="3"/>
        <v>8.8235294117647101</v>
      </c>
      <c r="L44" s="23">
        <f t="shared" si="4"/>
        <v>65.019294448025462</v>
      </c>
    </row>
    <row r="45" spans="1:12" ht="16.5" customHeight="1" x14ac:dyDescent="0.25">
      <c r="A45" s="27" t="s">
        <v>81</v>
      </c>
      <c r="B45" s="26">
        <v>54.3</v>
      </c>
      <c r="C45" s="10" t="s">
        <v>135</v>
      </c>
      <c r="D45" s="10">
        <v>34</v>
      </c>
      <c r="E45" s="35" t="s">
        <v>133</v>
      </c>
      <c r="F45" s="35" t="s">
        <v>83</v>
      </c>
      <c r="G45" s="44" t="str">
        <f t="shared" si="2"/>
        <v>Малаховский Александр</v>
      </c>
      <c r="H45" s="44" t="s">
        <v>203</v>
      </c>
      <c r="I45" s="46">
        <v>1985</v>
      </c>
      <c r="J45" s="10">
        <v>33</v>
      </c>
      <c r="K45" s="24">
        <f t="shared" si="3"/>
        <v>5.8823529411764781</v>
      </c>
      <c r="L45" s="23">
        <f t="shared" si="4"/>
        <v>43.34619629868368</v>
      </c>
    </row>
    <row r="46" spans="1:12" ht="16.5" customHeight="1" x14ac:dyDescent="0.25">
      <c r="A46" s="27" t="s">
        <v>136</v>
      </c>
      <c r="B46" s="26">
        <v>113.8</v>
      </c>
      <c r="C46" s="10" t="s">
        <v>49</v>
      </c>
      <c r="D46" s="10">
        <v>5</v>
      </c>
      <c r="E46" s="35" t="s">
        <v>137</v>
      </c>
      <c r="F46" s="35" t="s">
        <v>76</v>
      </c>
      <c r="G46" s="44" t="str">
        <f t="shared" si="2"/>
        <v>Суховерхая Татьяна</v>
      </c>
      <c r="H46" s="44" t="s">
        <v>204</v>
      </c>
      <c r="I46" s="46">
        <v>1986</v>
      </c>
      <c r="J46" s="10">
        <v>1</v>
      </c>
      <c r="K46" s="24">
        <f t="shared" si="3"/>
        <v>100</v>
      </c>
      <c r="L46" s="23">
        <f t="shared" si="4"/>
        <v>1066.7708282475669</v>
      </c>
    </row>
    <row r="47" spans="1:12" ht="16.5" customHeight="1" x14ac:dyDescent="0.25">
      <c r="A47" s="27" t="s">
        <v>136</v>
      </c>
      <c r="B47" s="26">
        <v>113.8</v>
      </c>
      <c r="C47" s="10" t="s">
        <v>135</v>
      </c>
      <c r="D47" s="10">
        <v>25</v>
      </c>
      <c r="E47" s="35" t="s">
        <v>138</v>
      </c>
      <c r="F47" s="35" t="s">
        <v>87</v>
      </c>
      <c r="G47" s="44" t="str">
        <f t="shared" si="2"/>
        <v>Пивень Андрей</v>
      </c>
      <c r="H47" s="44" t="s">
        <v>205</v>
      </c>
      <c r="I47" s="46">
        <v>1992</v>
      </c>
      <c r="J47" s="10">
        <v>1</v>
      </c>
      <c r="K47" s="24">
        <f t="shared" si="3"/>
        <v>100</v>
      </c>
      <c r="L47" s="23">
        <f t="shared" si="4"/>
        <v>1066.7708282475669</v>
      </c>
    </row>
    <row r="48" spans="1:12" ht="16.5" customHeight="1" x14ac:dyDescent="0.25">
      <c r="A48" s="27" t="s">
        <v>136</v>
      </c>
      <c r="B48" s="26">
        <v>113.8</v>
      </c>
      <c r="C48" s="10" t="s">
        <v>135</v>
      </c>
      <c r="D48" s="10">
        <v>25</v>
      </c>
      <c r="E48" s="35" t="s">
        <v>139</v>
      </c>
      <c r="F48" s="35" t="s">
        <v>90</v>
      </c>
      <c r="G48" s="44" t="str">
        <f t="shared" si="2"/>
        <v>Исаев Антон</v>
      </c>
      <c r="H48" s="44" t="s">
        <v>206</v>
      </c>
      <c r="I48" s="46">
        <v>1979</v>
      </c>
      <c r="J48" s="10">
        <v>2</v>
      </c>
      <c r="K48" s="24">
        <f t="shared" ref="K48:K61" si="5">100-((J48-1)/D48)*100</f>
        <v>96</v>
      </c>
      <c r="L48" s="23">
        <f t="shared" ref="L48:L61" si="6">SQRT(B48)*(K48)</f>
        <v>1024.0999951176641</v>
      </c>
    </row>
    <row r="49" spans="1:12" ht="16.5" customHeight="1" x14ac:dyDescent="0.25">
      <c r="A49" s="27" t="s">
        <v>136</v>
      </c>
      <c r="B49" s="26">
        <v>113.8</v>
      </c>
      <c r="C49" s="10" t="s">
        <v>135</v>
      </c>
      <c r="D49" s="10">
        <v>25</v>
      </c>
      <c r="E49" s="35" t="s">
        <v>140</v>
      </c>
      <c r="F49" s="35" t="s">
        <v>92</v>
      </c>
      <c r="G49" s="44" t="str">
        <f t="shared" si="2"/>
        <v>Синица Кирилл</v>
      </c>
      <c r="H49" s="44" t="s">
        <v>207</v>
      </c>
      <c r="I49" s="46">
        <v>1981</v>
      </c>
      <c r="J49" s="10">
        <v>3</v>
      </c>
      <c r="K49" s="24">
        <f t="shared" si="5"/>
        <v>92</v>
      </c>
      <c r="L49" s="23">
        <f t="shared" si="6"/>
        <v>981.42916198776152</v>
      </c>
    </row>
    <row r="50" spans="1:12" ht="16.5" customHeight="1" x14ac:dyDescent="0.25">
      <c r="A50" s="27" t="s">
        <v>136</v>
      </c>
      <c r="B50" s="26">
        <v>113.8</v>
      </c>
      <c r="C50" s="10" t="s">
        <v>135</v>
      </c>
      <c r="D50" s="10">
        <v>25</v>
      </c>
      <c r="E50" s="35" t="s">
        <v>141</v>
      </c>
      <c r="F50" s="35" t="s">
        <v>94</v>
      </c>
      <c r="G50" s="44" t="str">
        <f t="shared" si="2"/>
        <v>Лысенко Павел</v>
      </c>
      <c r="H50" s="44" t="s">
        <v>208</v>
      </c>
      <c r="I50" s="46">
        <v>1966</v>
      </c>
      <c r="J50" s="10">
        <v>4</v>
      </c>
      <c r="K50" s="24">
        <f t="shared" si="5"/>
        <v>88</v>
      </c>
      <c r="L50" s="23">
        <f t="shared" si="6"/>
        <v>938.75832885785883</v>
      </c>
    </row>
    <row r="51" spans="1:12" ht="16.5" customHeight="1" x14ac:dyDescent="0.25">
      <c r="A51" s="27" t="s">
        <v>136</v>
      </c>
      <c r="B51" s="26">
        <v>113.8</v>
      </c>
      <c r="C51" s="10" t="s">
        <v>135</v>
      </c>
      <c r="D51" s="10">
        <v>25</v>
      </c>
      <c r="E51" s="35" t="s">
        <v>142</v>
      </c>
      <c r="F51" s="35" t="s">
        <v>143</v>
      </c>
      <c r="G51" s="44" t="str">
        <f t="shared" si="2"/>
        <v>Борисевич Леонид</v>
      </c>
      <c r="H51" s="44" t="s">
        <v>209</v>
      </c>
      <c r="I51" s="46">
        <v>1969</v>
      </c>
      <c r="J51" s="10">
        <v>5</v>
      </c>
      <c r="K51" s="24">
        <f t="shared" si="5"/>
        <v>84</v>
      </c>
      <c r="L51" s="23">
        <f t="shared" si="6"/>
        <v>896.08749572795614</v>
      </c>
    </row>
    <row r="52" spans="1:12" ht="16.5" customHeight="1" x14ac:dyDescent="0.25">
      <c r="A52" s="27" t="s">
        <v>136</v>
      </c>
      <c r="B52" s="26">
        <v>113.8</v>
      </c>
      <c r="C52" s="10" t="s">
        <v>135</v>
      </c>
      <c r="D52" s="10">
        <v>25</v>
      </c>
      <c r="E52" s="35" t="s">
        <v>144</v>
      </c>
      <c r="F52" s="35" t="s">
        <v>145</v>
      </c>
      <c r="G52" s="44" t="str">
        <f t="shared" si="2"/>
        <v>Подрез Ярослав</v>
      </c>
      <c r="H52" s="44" t="s">
        <v>210</v>
      </c>
      <c r="I52" s="46">
        <v>1996</v>
      </c>
      <c r="J52" s="10">
        <v>6</v>
      </c>
      <c r="K52" s="24">
        <f t="shared" si="5"/>
        <v>80</v>
      </c>
      <c r="L52" s="23">
        <f t="shared" si="6"/>
        <v>853.41666259805356</v>
      </c>
    </row>
    <row r="53" spans="1:12" ht="16.5" customHeight="1" x14ac:dyDescent="0.25">
      <c r="A53" s="27" t="s">
        <v>136</v>
      </c>
      <c r="B53" s="26">
        <v>113.8</v>
      </c>
      <c r="C53" s="10" t="s">
        <v>135</v>
      </c>
      <c r="D53" s="10">
        <v>25</v>
      </c>
      <c r="E53" s="35" t="s">
        <v>146</v>
      </c>
      <c r="F53" s="35" t="s">
        <v>112</v>
      </c>
      <c r="G53" s="44" t="str">
        <f t="shared" si="2"/>
        <v>Селютин Владимир</v>
      </c>
      <c r="H53" s="44" t="s">
        <v>211</v>
      </c>
      <c r="I53" s="46">
        <v>1990</v>
      </c>
      <c r="J53" s="10">
        <v>7</v>
      </c>
      <c r="K53" s="24">
        <f t="shared" si="5"/>
        <v>76</v>
      </c>
      <c r="L53" s="23">
        <f t="shared" si="6"/>
        <v>810.74582946815087</v>
      </c>
    </row>
    <row r="54" spans="1:12" ht="16.5" customHeight="1" x14ac:dyDescent="0.25">
      <c r="A54" s="27" t="s">
        <v>136</v>
      </c>
      <c r="B54" s="26">
        <v>113.8</v>
      </c>
      <c r="C54" s="10" t="s">
        <v>135</v>
      </c>
      <c r="D54" s="10">
        <v>25</v>
      </c>
      <c r="E54" s="35" t="s">
        <v>147</v>
      </c>
      <c r="F54" s="35" t="s">
        <v>98</v>
      </c>
      <c r="G54" s="44" t="str">
        <f t="shared" si="2"/>
        <v>Фенченко Алексей</v>
      </c>
      <c r="H54" s="44" t="s">
        <v>212</v>
      </c>
      <c r="I54" s="46">
        <v>1989</v>
      </c>
      <c r="J54" s="10">
        <v>8</v>
      </c>
      <c r="K54" s="24">
        <f t="shared" si="5"/>
        <v>72</v>
      </c>
      <c r="L54" s="23">
        <f t="shared" si="6"/>
        <v>768.07499633824818</v>
      </c>
    </row>
    <row r="55" spans="1:12" ht="16.5" customHeight="1" x14ac:dyDescent="0.25">
      <c r="A55" s="27" t="s">
        <v>136</v>
      </c>
      <c r="B55" s="26">
        <v>113.8</v>
      </c>
      <c r="C55" s="10" t="s">
        <v>135</v>
      </c>
      <c r="D55" s="10">
        <v>25</v>
      </c>
      <c r="E55" s="35" t="s">
        <v>148</v>
      </c>
      <c r="F55" s="35" t="s">
        <v>149</v>
      </c>
      <c r="G55" s="44" t="str">
        <f t="shared" si="2"/>
        <v>Харитонов Иван</v>
      </c>
      <c r="H55" s="44" t="s">
        <v>213</v>
      </c>
      <c r="I55" s="46">
        <v>1973</v>
      </c>
      <c r="J55" s="10">
        <v>9</v>
      </c>
      <c r="K55" s="24">
        <f t="shared" si="5"/>
        <v>68</v>
      </c>
      <c r="L55" s="23">
        <f t="shared" si="6"/>
        <v>725.40416320834549</v>
      </c>
    </row>
    <row r="56" spans="1:12" ht="16.5" customHeight="1" x14ac:dyDescent="0.25">
      <c r="A56" s="27" t="s">
        <v>136</v>
      </c>
      <c r="B56" s="26">
        <v>113.8</v>
      </c>
      <c r="C56" s="10" t="s">
        <v>135</v>
      </c>
      <c r="D56" s="10">
        <v>25</v>
      </c>
      <c r="E56" s="35" t="s">
        <v>150</v>
      </c>
      <c r="F56" s="35" t="s">
        <v>83</v>
      </c>
      <c r="G56" s="44" t="str">
        <f t="shared" si="2"/>
        <v>Лесковец Александр</v>
      </c>
      <c r="H56" s="44" t="s">
        <v>214</v>
      </c>
      <c r="I56" s="46">
        <v>1990</v>
      </c>
      <c r="J56" s="10">
        <v>10</v>
      </c>
      <c r="K56" s="24">
        <f t="shared" si="5"/>
        <v>64</v>
      </c>
      <c r="L56" s="23">
        <f t="shared" si="6"/>
        <v>682.7333300784428</v>
      </c>
    </row>
    <row r="57" spans="1:12" ht="16.5" customHeight="1" x14ac:dyDescent="0.25">
      <c r="A57" s="27" t="s">
        <v>136</v>
      </c>
      <c r="B57" s="26">
        <v>113.8</v>
      </c>
      <c r="C57" s="10" t="s">
        <v>135</v>
      </c>
      <c r="D57" s="10">
        <v>25</v>
      </c>
      <c r="E57" s="35" t="s">
        <v>151</v>
      </c>
      <c r="F57" s="35" t="s">
        <v>100</v>
      </c>
      <c r="G57" s="44" t="str">
        <f t="shared" si="2"/>
        <v>Нестерович Сергей</v>
      </c>
      <c r="H57" s="44" t="s">
        <v>215</v>
      </c>
      <c r="I57" s="46">
        <v>1994</v>
      </c>
      <c r="J57" s="10">
        <v>11</v>
      </c>
      <c r="K57" s="24">
        <f t="shared" si="5"/>
        <v>60</v>
      </c>
      <c r="L57" s="23">
        <f t="shared" si="6"/>
        <v>640.06249694854012</v>
      </c>
    </row>
    <row r="58" spans="1:12" ht="16.5" customHeight="1" x14ac:dyDescent="0.25">
      <c r="A58" s="27" t="s">
        <v>136</v>
      </c>
      <c r="B58" s="26">
        <v>113.8</v>
      </c>
      <c r="C58" s="10" t="s">
        <v>135</v>
      </c>
      <c r="D58" s="10">
        <v>25</v>
      </c>
      <c r="E58" s="35" t="s">
        <v>152</v>
      </c>
      <c r="F58" s="35" t="s">
        <v>132</v>
      </c>
      <c r="G58" s="44" t="str">
        <f t="shared" si="2"/>
        <v>Сорокин Денис</v>
      </c>
      <c r="H58" s="44" t="s">
        <v>216</v>
      </c>
      <c r="I58" s="46">
        <v>1998</v>
      </c>
      <c r="J58" s="10">
        <v>12</v>
      </c>
      <c r="K58" s="24">
        <f t="shared" si="5"/>
        <v>56</v>
      </c>
      <c r="L58" s="23">
        <f t="shared" si="6"/>
        <v>597.39166381863743</v>
      </c>
    </row>
    <row r="59" spans="1:12" ht="16.5" customHeight="1" x14ac:dyDescent="0.25">
      <c r="A59" s="27" t="s">
        <v>136</v>
      </c>
      <c r="B59" s="26">
        <v>113.8</v>
      </c>
      <c r="C59" s="10" t="s">
        <v>135</v>
      </c>
      <c r="D59" s="10">
        <v>25</v>
      </c>
      <c r="E59" s="35" t="s">
        <v>153</v>
      </c>
      <c r="F59" s="35" t="s">
        <v>132</v>
      </c>
      <c r="G59" s="44" t="str">
        <f t="shared" si="2"/>
        <v>Маркевич Денис</v>
      </c>
      <c r="H59" s="44" t="s">
        <v>217</v>
      </c>
      <c r="I59" s="46">
        <v>1981</v>
      </c>
      <c r="J59" s="10">
        <v>13</v>
      </c>
      <c r="K59" s="24">
        <f t="shared" si="5"/>
        <v>52</v>
      </c>
      <c r="L59" s="23">
        <f t="shared" si="6"/>
        <v>554.72083068873474</v>
      </c>
    </row>
    <row r="60" spans="1:12" ht="16.5" customHeight="1" x14ac:dyDescent="0.25">
      <c r="A60" s="27" t="s">
        <v>136</v>
      </c>
      <c r="B60" s="26">
        <v>113.8</v>
      </c>
      <c r="C60" s="10" t="s">
        <v>135</v>
      </c>
      <c r="D60" s="10">
        <v>25</v>
      </c>
      <c r="E60" s="35" t="s">
        <v>154</v>
      </c>
      <c r="F60" s="35" t="s">
        <v>132</v>
      </c>
      <c r="G60" s="44" t="str">
        <f t="shared" si="2"/>
        <v>Олин Денис</v>
      </c>
      <c r="H60" s="44" t="s">
        <v>218</v>
      </c>
      <c r="I60" s="46">
        <v>1976</v>
      </c>
      <c r="J60" s="10">
        <v>14</v>
      </c>
      <c r="K60" s="24">
        <f t="shared" si="5"/>
        <v>48</v>
      </c>
      <c r="L60" s="23">
        <f t="shared" si="6"/>
        <v>512.04999755883205</v>
      </c>
    </row>
    <row r="61" spans="1:12" ht="16.5" customHeight="1" x14ac:dyDescent="0.25">
      <c r="A61" s="27" t="s">
        <v>245</v>
      </c>
      <c r="B61" s="26">
        <v>18.71</v>
      </c>
      <c r="C61" s="10" t="s">
        <v>49</v>
      </c>
      <c r="D61" s="10">
        <v>11</v>
      </c>
      <c r="E61" s="35" t="s">
        <v>226</v>
      </c>
      <c r="F61" s="35" t="s">
        <v>227</v>
      </c>
      <c r="G61" s="44" t="str">
        <f t="shared" ref="G61:G124" si="7">CONCATENATE(E61," ",F61)</f>
        <v>Гилевич Диана</v>
      </c>
      <c r="H61" s="44" t="s">
        <v>238</v>
      </c>
      <c r="I61" s="46">
        <v>1993</v>
      </c>
      <c r="J61" s="10">
        <v>1</v>
      </c>
      <c r="K61" s="24">
        <f t="shared" si="5"/>
        <v>100</v>
      </c>
      <c r="L61" s="23">
        <f t="shared" si="6"/>
        <v>432.55057507764337</v>
      </c>
    </row>
    <row r="62" spans="1:12" ht="16.5" customHeight="1" x14ac:dyDescent="0.25">
      <c r="A62" s="27" t="s">
        <v>245</v>
      </c>
      <c r="B62" s="26">
        <v>18.71</v>
      </c>
      <c r="C62" s="10" t="s">
        <v>49</v>
      </c>
      <c r="D62" s="10">
        <v>11</v>
      </c>
      <c r="E62" s="35" t="s">
        <v>226</v>
      </c>
      <c r="F62" s="35" t="s">
        <v>78</v>
      </c>
      <c r="G62" s="44" t="str">
        <f t="shared" si="7"/>
        <v>Гилевич Кристина</v>
      </c>
      <c r="H62" s="44" t="s">
        <v>239</v>
      </c>
      <c r="I62" s="46">
        <v>1994</v>
      </c>
      <c r="J62" s="10">
        <v>2</v>
      </c>
      <c r="K62" s="24">
        <f t="shared" ref="K62:K69" si="8">100-((J62-1)/D62)*100</f>
        <v>90.909090909090907</v>
      </c>
      <c r="L62" s="23">
        <f t="shared" ref="L62:L69" si="9">SQRT(B62)*(K62)</f>
        <v>393.22779552513032</v>
      </c>
    </row>
    <row r="63" spans="1:12" ht="16.5" customHeight="1" x14ac:dyDescent="0.25">
      <c r="A63" s="27" t="s">
        <v>245</v>
      </c>
      <c r="B63" s="26">
        <v>18.71</v>
      </c>
      <c r="C63" s="10" t="s">
        <v>49</v>
      </c>
      <c r="D63" s="10">
        <v>11</v>
      </c>
      <c r="E63" s="35" t="s">
        <v>60</v>
      </c>
      <c r="F63" s="35" t="s">
        <v>61</v>
      </c>
      <c r="G63" s="44" t="str">
        <f t="shared" si="7"/>
        <v>Скирук Юлия</v>
      </c>
      <c r="H63" s="44" t="s">
        <v>160</v>
      </c>
      <c r="I63" s="46">
        <v>1988</v>
      </c>
      <c r="J63" s="10">
        <v>3</v>
      </c>
      <c r="K63" s="24">
        <f t="shared" si="8"/>
        <v>81.818181818181813</v>
      </c>
      <c r="L63" s="23">
        <f t="shared" si="9"/>
        <v>353.90501597261726</v>
      </c>
    </row>
    <row r="64" spans="1:12" ht="16.5" customHeight="1" x14ac:dyDescent="0.25">
      <c r="A64" s="27" t="s">
        <v>245</v>
      </c>
      <c r="B64" s="26">
        <v>18.71</v>
      </c>
      <c r="C64" s="10" t="s">
        <v>49</v>
      </c>
      <c r="D64" s="10">
        <v>11</v>
      </c>
      <c r="E64" s="35" t="s">
        <v>228</v>
      </c>
      <c r="F64" s="35" t="s">
        <v>229</v>
      </c>
      <c r="G64" s="44" t="str">
        <f t="shared" si="7"/>
        <v>Belaya Yuliya</v>
      </c>
      <c r="H64" s="44" t="s">
        <v>240</v>
      </c>
      <c r="I64" s="46">
        <v>1988</v>
      </c>
      <c r="J64" s="10">
        <v>4</v>
      </c>
      <c r="K64" s="24">
        <f t="shared" si="8"/>
        <v>72.727272727272734</v>
      </c>
      <c r="L64" s="23">
        <f t="shared" si="9"/>
        <v>314.58223642010427</v>
      </c>
    </row>
    <row r="65" spans="1:12" ht="16.5" customHeight="1" x14ac:dyDescent="0.25">
      <c r="A65" s="27" t="s">
        <v>245</v>
      </c>
      <c r="B65" s="26">
        <v>18.71</v>
      </c>
      <c r="C65" s="10" t="s">
        <v>49</v>
      </c>
      <c r="D65" s="10">
        <v>11</v>
      </c>
      <c r="E65" s="35" t="s">
        <v>230</v>
      </c>
      <c r="F65" s="35" t="s">
        <v>231</v>
      </c>
      <c r="G65" s="44" t="str">
        <f t="shared" si="7"/>
        <v>Голубева Елена</v>
      </c>
      <c r="H65" s="44" t="s">
        <v>241</v>
      </c>
      <c r="I65" s="46">
        <v>1987</v>
      </c>
      <c r="J65" s="10">
        <v>5</v>
      </c>
      <c r="K65" s="24">
        <f t="shared" si="8"/>
        <v>63.636363636363633</v>
      </c>
      <c r="L65" s="23">
        <f t="shared" si="9"/>
        <v>275.25945686759121</v>
      </c>
    </row>
    <row r="66" spans="1:12" ht="16.5" customHeight="1" x14ac:dyDescent="0.25">
      <c r="A66" s="27" t="s">
        <v>245</v>
      </c>
      <c r="B66" s="26">
        <v>18.71</v>
      </c>
      <c r="C66" s="10" t="s">
        <v>49</v>
      </c>
      <c r="D66" s="10">
        <v>11</v>
      </c>
      <c r="E66" s="35" t="s">
        <v>232</v>
      </c>
      <c r="F66" s="35" t="s">
        <v>233</v>
      </c>
      <c r="G66" s="44" t="str">
        <f t="shared" si="7"/>
        <v>Литвинская Людмила</v>
      </c>
      <c r="H66" s="44" t="s">
        <v>242</v>
      </c>
      <c r="I66" s="46">
        <v>1977</v>
      </c>
      <c r="J66" s="10">
        <v>6</v>
      </c>
      <c r="K66" s="24">
        <f t="shared" si="8"/>
        <v>54.545454545454547</v>
      </c>
      <c r="L66" s="23">
        <f t="shared" si="9"/>
        <v>235.93667731507821</v>
      </c>
    </row>
    <row r="67" spans="1:12" ht="16.5" customHeight="1" x14ac:dyDescent="0.25">
      <c r="A67" s="27" t="s">
        <v>245</v>
      </c>
      <c r="B67" s="26">
        <v>18.71</v>
      </c>
      <c r="C67" s="10" t="s">
        <v>49</v>
      </c>
      <c r="D67" s="10">
        <v>11</v>
      </c>
      <c r="E67" s="35" t="s">
        <v>137</v>
      </c>
      <c r="F67" s="35" t="s">
        <v>76</v>
      </c>
      <c r="G67" s="44" t="str">
        <f t="shared" si="7"/>
        <v>Суховерхая Татьяна</v>
      </c>
      <c r="H67" s="44" t="s">
        <v>204</v>
      </c>
      <c r="I67" s="46">
        <v>1986</v>
      </c>
      <c r="J67" s="10">
        <v>7</v>
      </c>
      <c r="K67" s="24">
        <f t="shared" si="8"/>
        <v>45.45454545454546</v>
      </c>
      <c r="L67" s="23">
        <f t="shared" si="9"/>
        <v>196.61389776256519</v>
      </c>
    </row>
    <row r="68" spans="1:12" ht="16.5" customHeight="1" x14ac:dyDescent="0.25">
      <c r="A68" s="27" t="s">
        <v>245</v>
      </c>
      <c r="B68" s="26">
        <v>18.71</v>
      </c>
      <c r="C68" s="10" t="s">
        <v>49</v>
      </c>
      <c r="D68" s="10">
        <v>11</v>
      </c>
      <c r="E68" s="35" t="s">
        <v>234</v>
      </c>
      <c r="F68" s="35" t="s">
        <v>235</v>
      </c>
      <c r="G68" s="44" t="str">
        <f t="shared" si="7"/>
        <v>Василевич Валентина</v>
      </c>
      <c r="H68" s="44" t="s">
        <v>243</v>
      </c>
      <c r="I68" s="46">
        <v>1998</v>
      </c>
      <c r="J68" s="10">
        <v>8</v>
      </c>
      <c r="K68" s="24">
        <f t="shared" si="8"/>
        <v>36.363636363636367</v>
      </c>
      <c r="L68" s="23">
        <f t="shared" si="9"/>
        <v>157.29111821005213</v>
      </c>
    </row>
    <row r="69" spans="1:12" ht="16.5" customHeight="1" x14ac:dyDescent="0.25">
      <c r="A69" s="27" t="s">
        <v>245</v>
      </c>
      <c r="B69" s="26">
        <v>18.71</v>
      </c>
      <c r="C69" s="10" t="s">
        <v>49</v>
      </c>
      <c r="D69" s="10">
        <v>11</v>
      </c>
      <c r="E69" s="35" t="s">
        <v>236</v>
      </c>
      <c r="F69" s="35" t="s">
        <v>237</v>
      </c>
      <c r="G69" s="44" t="str">
        <f t="shared" si="7"/>
        <v>Mikhno Ala</v>
      </c>
      <c r="H69" s="44" t="s">
        <v>244</v>
      </c>
      <c r="I69" s="46">
        <v>1979</v>
      </c>
      <c r="J69" s="10">
        <v>9</v>
      </c>
      <c r="K69" s="24">
        <f t="shared" si="8"/>
        <v>27.272727272727266</v>
      </c>
      <c r="L69" s="23">
        <f t="shared" si="9"/>
        <v>117.96833865753906</v>
      </c>
    </row>
    <row r="70" spans="1:12" ht="16.5" customHeight="1" x14ac:dyDescent="0.25">
      <c r="A70" s="27" t="s">
        <v>245</v>
      </c>
      <c r="B70" s="26">
        <v>18.71</v>
      </c>
      <c r="C70" s="10" t="s">
        <v>135</v>
      </c>
      <c r="D70" s="10">
        <v>81</v>
      </c>
      <c r="E70" s="35" t="s">
        <v>246</v>
      </c>
      <c r="F70" s="35" t="s">
        <v>100</v>
      </c>
      <c r="G70" s="44" t="str">
        <f t="shared" si="7"/>
        <v>Михалкин Сергей</v>
      </c>
      <c r="H70" s="44" t="s">
        <v>324</v>
      </c>
      <c r="I70" s="46">
        <v>1989</v>
      </c>
      <c r="J70" s="10">
        <v>1</v>
      </c>
      <c r="K70" s="24">
        <f t="shared" ref="K70:K80" si="10">100-((J70-1)/D70)*100</f>
        <v>100</v>
      </c>
      <c r="L70" s="23">
        <f t="shared" ref="L70:L80" si="11">SQRT(B70)*(K70)</f>
        <v>432.55057507764337</v>
      </c>
    </row>
    <row r="71" spans="1:12" ht="16.5" customHeight="1" x14ac:dyDescent="0.25">
      <c r="A71" s="27" t="s">
        <v>245</v>
      </c>
      <c r="B71" s="26">
        <v>18.71</v>
      </c>
      <c r="C71" s="10" t="s">
        <v>135</v>
      </c>
      <c r="D71" s="10">
        <v>81</v>
      </c>
      <c r="E71" s="35" t="s">
        <v>247</v>
      </c>
      <c r="F71" s="35" t="s">
        <v>248</v>
      </c>
      <c r="G71" s="44" t="str">
        <f t="shared" si="7"/>
        <v>Сердитов Вадим</v>
      </c>
      <c r="H71" s="44" t="s">
        <v>325</v>
      </c>
      <c r="I71" s="46">
        <v>1993</v>
      </c>
      <c r="J71" s="10">
        <v>2</v>
      </c>
      <c r="K71" s="24">
        <f t="shared" si="10"/>
        <v>98.76543209876543</v>
      </c>
      <c r="L71" s="23">
        <f t="shared" si="11"/>
        <v>427.21044452112926</v>
      </c>
    </row>
    <row r="72" spans="1:12" ht="16.5" customHeight="1" x14ac:dyDescent="0.25">
      <c r="A72" s="27" t="s">
        <v>245</v>
      </c>
      <c r="B72" s="26">
        <v>18.71</v>
      </c>
      <c r="C72" s="10" t="s">
        <v>135</v>
      </c>
      <c r="D72" s="10">
        <v>81</v>
      </c>
      <c r="E72" s="35" t="s">
        <v>249</v>
      </c>
      <c r="F72" s="35" t="s">
        <v>250</v>
      </c>
      <c r="G72" s="44" t="str">
        <f t="shared" si="7"/>
        <v>Hodan Alexandr</v>
      </c>
      <c r="H72" s="44" t="s">
        <v>326</v>
      </c>
      <c r="I72" s="46">
        <v>1988</v>
      </c>
      <c r="J72" s="10">
        <v>3</v>
      </c>
      <c r="K72" s="24">
        <f t="shared" si="10"/>
        <v>97.53086419753086</v>
      </c>
      <c r="L72" s="23">
        <f t="shared" si="11"/>
        <v>421.87031396461509</v>
      </c>
    </row>
    <row r="73" spans="1:12" ht="16.5" customHeight="1" x14ac:dyDescent="0.25">
      <c r="A73" s="27" t="s">
        <v>245</v>
      </c>
      <c r="B73" s="26">
        <v>18.71</v>
      </c>
      <c r="C73" s="10" t="s">
        <v>135</v>
      </c>
      <c r="D73" s="10">
        <v>81</v>
      </c>
      <c r="E73" s="35" t="s">
        <v>251</v>
      </c>
      <c r="F73" s="35" t="s">
        <v>149</v>
      </c>
      <c r="G73" s="44" t="str">
        <f t="shared" si="7"/>
        <v>Леонов Иван</v>
      </c>
      <c r="H73" s="44" t="s">
        <v>327</v>
      </c>
      <c r="I73" s="46">
        <v>1986</v>
      </c>
      <c r="J73" s="10">
        <v>4</v>
      </c>
      <c r="K73" s="24">
        <f t="shared" si="10"/>
        <v>96.296296296296291</v>
      </c>
      <c r="L73" s="23">
        <f t="shared" si="11"/>
        <v>416.53018340810098</v>
      </c>
    </row>
    <row r="74" spans="1:12" ht="16.5" customHeight="1" x14ac:dyDescent="0.25">
      <c r="A74" s="27" t="s">
        <v>245</v>
      </c>
      <c r="B74" s="26">
        <v>18.71</v>
      </c>
      <c r="C74" s="10" t="s">
        <v>135</v>
      </c>
      <c r="D74" s="10">
        <v>81</v>
      </c>
      <c r="E74" s="35" t="s">
        <v>252</v>
      </c>
      <c r="F74" s="35" t="s">
        <v>87</v>
      </c>
      <c r="G74" s="44" t="str">
        <f t="shared" si="7"/>
        <v>Вагин Андрей</v>
      </c>
      <c r="H74" s="44" t="s">
        <v>328</v>
      </c>
      <c r="I74" s="46">
        <v>1989</v>
      </c>
      <c r="J74" s="10">
        <v>5</v>
      </c>
      <c r="K74" s="24">
        <f t="shared" si="10"/>
        <v>95.061728395061735</v>
      </c>
      <c r="L74" s="23">
        <f t="shared" si="11"/>
        <v>411.19005285158693</v>
      </c>
    </row>
    <row r="75" spans="1:12" ht="16.5" customHeight="1" x14ac:dyDescent="0.25">
      <c r="A75" s="27" t="s">
        <v>245</v>
      </c>
      <c r="B75" s="26">
        <v>18.71</v>
      </c>
      <c r="C75" s="10" t="s">
        <v>135</v>
      </c>
      <c r="D75" s="10">
        <v>81</v>
      </c>
      <c r="E75" s="35" t="s">
        <v>253</v>
      </c>
      <c r="F75" s="35" t="s">
        <v>87</v>
      </c>
      <c r="G75" s="44" t="str">
        <f t="shared" si="7"/>
        <v>Журавлёв Андрей</v>
      </c>
      <c r="H75" s="44" t="s">
        <v>329</v>
      </c>
      <c r="I75" s="46">
        <v>1978</v>
      </c>
      <c r="J75" s="10">
        <v>6</v>
      </c>
      <c r="K75" s="24">
        <f t="shared" si="10"/>
        <v>93.827160493827165</v>
      </c>
      <c r="L75" s="23">
        <f t="shared" si="11"/>
        <v>405.84992229507282</v>
      </c>
    </row>
    <row r="76" spans="1:12" ht="16.5" customHeight="1" x14ac:dyDescent="0.25">
      <c r="A76" s="27" t="s">
        <v>245</v>
      </c>
      <c r="B76" s="26">
        <v>18.71</v>
      </c>
      <c r="C76" s="10" t="s">
        <v>135</v>
      </c>
      <c r="D76" s="10">
        <v>81</v>
      </c>
      <c r="E76" s="35" t="s">
        <v>254</v>
      </c>
      <c r="F76" s="35" t="s">
        <v>118</v>
      </c>
      <c r="G76" s="44" t="str">
        <f t="shared" si="7"/>
        <v>Ласюк Юрий</v>
      </c>
      <c r="H76" s="44" t="s">
        <v>330</v>
      </c>
      <c r="I76" s="46">
        <v>1987</v>
      </c>
      <c r="J76" s="10">
        <v>7</v>
      </c>
      <c r="K76" s="24">
        <f t="shared" si="10"/>
        <v>92.592592592592595</v>
      </c>
      <c r="L76" s="23">
        <f t="shared" si="11"/>
        <v>400.5097917385587</v>
      </c>
    </row>
    <row r="77" spans="1:12" ht="16.5" customHeight="1" x14ac:dyDescent="0.25">
      <c r="A77" s="27" t="s">
        <v>245</v>
      </c>
      <c r="B77" s="26">
        <v>18.71</v>
      </c>
      <c r="C77" s="10" t="s">
        <v>135</v>
      </c>
      <c r="D77" s="10">
        <v>81</v>
      </c>
      <c r="E77" s="35" t="s">
        <v>255</v>
      </c>
      <c r="F77" s="35" t="s">
        <v>96</v>
      </c>
      <c r="G77" s="44" t="str">
        <f t="shared" si="7"/>
        <v>Овсиюк Богдан</v>
      </c>
      <c r="H77" s="44" t="s">
        <v>331</v>
      </c>
      <c r="I77" s="46">
        <v>1993</v>
      </c>
      <c r="J77" s="10">
        <v>8</v>
      </c>
      <c r="K77" s="24">
        <f t="shared" si="10"/>
        <v>91.358024691358025</v>
      </c>
      <c r="L77" s="23">
        <f t="shared" si="11"/>
        <v>395.16966118204454</v>
      </c>
    </row>
    <row r="78" spans="1:12" ht="16.5" customHeight="1" x14ac:dyDescent="0.25">
      <c r="A78" s="27" t="s">
        <v>245</v>
      </c>
      <c r="B78" s="26">
        <v>18.71</v>
      </c>
      <c r="C78" s="10" t="s">
        <v>135</v>
      </c>
      <c r="D78" s="10">
        <v>81</v>
      </c>
      <c r="E78" s="35" t="s">
        <v>256</v>
      </c>
      <c r="F78" s="35" t="s">
        <v>257</v>
      </c>
      <c r="G78" s="44" t="str">
        <f t="shared" si="7"/>
        <v>BERAZOUSKI Andrei</v>
      </c>
      <c r="H78" s="44" t="s">
        <v>332</v>
      </c>
      <c r="I78" s="46">
        <v>1973</v>
      </c>
      <c r="J78" s="10">
        <v>9</v>
      </c>
      <c r="K78" s="24">
        <f t="shared" si="10"/>
        <v>90.123456790123456</v>
      </c>
      <c r="L78" s="23">
        <f t="shared" si="11"/>
        <v>389.82953062553042</v>
      </c>
    </row>
    <row r="79" spans="1:12" ht="16.5" customHeight="1" x14ac:dyDescent="0.25">
      <c r="A79" s="27" t="s">
        <v>245</v>
      </c>
      <c r="B79" s="26">
        <v>18.71</v>
      </c>
      <c r="C79" s="10" t="s">
        <v>135</v>
      </c>
      <c r="D79" s="10">
        <v>81</v>
      </c>
      <c r="E79" s="35" t="s">
        <v>258</v>
      </c>
      <c r="F79" s="35" t="s">
        <v>259</v>
      </c>
      <c r="G79" s="44" t="str">
        <f t="shared" si="7"/>
        <v>Skuratovich Anton</v>
      </c>
      <c r="H79" s="44" t="s">
        <v>333</v>
      </c>
      <c r="I79" s="46">
        <v>1985</v>
      </c>
      <c r="J79" s="10">
        <v>10</v>
      </c>
      <c r="K79" s="24">
        <f t="shared" si="10"/>
        <v>88.888888888888886</v>
      </c>
      <c r="L79" s="23">
        <f t="shared" si="11"/>
        <v>384.48940006901631</v>
      </c>
    </row>
    <row r="80" spans="1:12" ht="16.5" customHeight="1" x14ac:dyDescent="0.25">
      <c r="A80" s="27" t="s">
        <v>245</v>
      </c>
      <c r="B80" s="26">
        <v>18.71</v>
      </c>
      <c r="C80" s="10" t="s">
        <v>135</v>
      </c>
      <c r="D80" s="10">
        <v>81</v>
      </c>
      <c r="E80" s="35" t="s">
        <v>260</v>
      </c>
      <c r="F80" s="35" t="s">
        <v>261</v>
      </c>
      <c r="G80" s="44" t="str">
        <f t="shared" si="7"/>
        <v>Salodkin Siarhei</v>
      </c>
      <c r="H80" s="44" t="s">
        <v>334</v>
      </c>
      <c r="I80" s="46">
        <v>1984</v>
      </c>
      <c r="J80" s="10">
        <v>11</v>
      </c>
      <c r="K80" s="24">
        <f t="shared" si="10"/>
        <v>87.654320987654316</v>
      </c>
      <c r="L80" s="23">
        <f t="shared" si="11"/>
        <v>379.1492695125022</v>
      </c>
    </row>
    <row r="81" spans="1:12" ht="16.5" customHeight="1" x14ac:dyDescent="0.25">
      <c r="A81" s="27" t="s">
        <v>245</v>
      </c>
      <c r="B81" s="26">
        <v>18.71</v>
      </c>
      <c r="C81" s="10" t="s">
        <v>135</v>
      </c>
      <c r="D81" s="10">
        <v>81</v>
      </c>
      <c r="E81" s="35" t="s">
        <v>262</v>
      </c>
      <c r="F81" s="35" t="s">
        <v>83</v>
      </c>
      <c r="G81" s="44" t="str">
        <f t="shared" si="7"/>
        <v>Молочко Александр</v>
      </c>
      <c r="H81" s="44" t="s">
        <v>335</v>
      </c>
      <c r="I81" s="46">
        <v>1981</v>
      </c>
      <c r="J81" s="10">
        <v>12</v>
      </c>
      <c r="K81" s="24">
        <f t="shared" ref="K81:K135" si="12">100-((J81-1)/D81)*100</f>
        <v>86.419753086419746</v>
      </c>
      <c r="L81" s="23">
        <f t="shared" ref="L81:L135" si="13">SQRT(B81)*(K81)</f>
        <v>373.80913895598803</v>
      </c>
    </row>
    <row r="82" spans="1:12" ht="16.5" customHeight="1" x14ac:dyDescent="0.25">
      <c r="A82" s="27" t="s">
        <v>245</v>
      </c>
      <c r="B82" s="26">
        <v>18.71</v>
      </c>
      <c r="C82" s="10" t="s">
        <v>135</v>
      </c>
      <c r="D82" s="10">
        <v>81</v>
      </c>
      <c r="E82" s="35" t="s">
        <v>263</v>
      </c>
      <c r="F82" s="35" t="s">
        <v>98</v>
      </c>
      <c r="G82" s="44" t="str">
        <f t="shared" si="7"/>
        <v>Лукашенок Алексей</v>
      </c>
      <c r="H82" s="44" t="s">
        <v>336</v>
      </c>
      <c r="I82" s="46">
        <v>1978</v>
      </c>
      <c r="J82" s="10">
        <v>13</v>
      </c>
      <c r="K82" s="24">
        <f t="shared" si="12"/>
        <v>85.18518518518519</v>
      </c>
      <c r="L82" s="23">
        <f t="shared" si="13"/>
        <v>368.46900839947398</v>
      </c>
    </row>
    <row r="83" spans="1:12" ht="16.5" customHeight="1" x14ac:dyDescent="0.25">
      <c r="A83" s="27" t="s">
        <v>245</v>
      </c>
      <c r="B83" s="26">
        <v>18.71</v>
      </c>
      <c r="C83" s="10" t="s">
        <v>135</v>
      </c>
      <c r="D83" s="10">
        <v>81</v>
      </c>
      <c r="E83" s="35" t="s">
        <v>264</v>
      </c>
      <c r="F83" s="35" t="s">
        <v>265</v>
      </c>
      <c r="G83" s="44" t="str">
        <f t="shared" si="7"/>
        <v>Ермохин Максим</v>
      </c>
      <c r="H83" s="44" t="s">
        <v>337</v>
      </c>
      <c r="I83" s="46">
        <v>1975</v>
      </c>
      <c r="J83" s="10">
        <v>14</v>
      </c>
      <c r="K83" s="24">
        <f t="shared" si="12"/>
        <v>83.950617283950621</v>
      </c>
      <c r="L83" s="23">
        <f t="shared" si="13"/>
        <v>363.12887784295987</v>
      </c>
    </row>
    <row r="84" spans="1:12" ht="16.5" customHeight="1" x14ac:dyDescent="0.25">
      <c r="A84" s="27" t="s">
        <v>245</v>
      </c>
      <c r="B84" s="26">
        <v>18.71</v>
      </c>
      <c r="C84" s="10" t="s">
        <v>135</v>
      </c>
      <c r="D84" s="10">
        <v>81</v>
      </c>
      <c r="E84" s="35" t="s">
        <v>266</v>
      </c>
      <c r="F84" s="35" t="s">
        <v>267</v>
      </c>
      <c r="G84" s="44" t="str">
        <f t="shared" si="7"/>
        <v>Камышкайло Анатолий</v>
      </c>
      <c r="H84" s="44" t="s">
        <v>338</v>
      </c>
      <c r="I84" s="46">
        <v>1981</v>
      </c>
      <c r="J84" s="10">
        <v>15</v>
      </c>
      <c r="K84" s="24">
        <f t="shared" si="12"/>
        <v>82.716049382716051</v>
      </c>
      <c r="L84" s="23">
        <f t="shared" si="13"/>
        <v>357.78874728644575</v>
      </c>
    </row>
    <row r="85" spans="1:12" ht="16.5" customHeight="1" x14ac:dyDescent="0.25">
      <c r="A85" s="27" t="s">
        <v>245</v>
      </c>
      <c r="B85" s="26">
        <v>18.71</v>
      </c>
      <c r="C85" s="10" t="s">
        <v>135</v>
      </c>
      <c r="D85" s="10">
        <v>81</v>
      </c>
      <c r="E85" s="35" t="s">
        <v>268</v>
      </c>
      <c r="F85" s="35" t="s">
        <v>122</v>
      </c>
      <c r="G85" s="44" t="str">
        <f t="shared" si="7"/>
        <v>Филитарин Дмитрий</v>
      </c>
      <c r="H85" s="44" t="s">
        <v>339</v>
      </c>
      <c r="I85" s="46">
        <v>1987</v>
      </c>
      <c r="J85" s="10">
        <v>16</v>
      </c>
      <c r="K85" s="24">
        <f t="shared" si="12"/>
        <v>81.481481481481481</v>
      </c>
      <c r="L85" s="23">
        <f t="shared" si="13"/>
        <v>352.44861672993164</v>
      </c>
    </row>
    <row r="86" spans="1:12" ht="16.5" customHeight="1" x14ac:dyDescent="0.25">
      <c r="A86" s="27" t="s">
        <v>245</v>
      </c>
      <c r="B86" s="26">
        <v>18.71</v>
      </c>
      <c r="C86" s="10" t="s">
        <v>135</v>
      </c>
      <c r="D86" s="10">
        <v>81</v>
      </c>
      <c r="E86" s="35" t="s">
        <v>110</v>
      </c>
      <c r="F86" s="35" t="s">
        <v>90</v>
      </c>
      <c r="G86" s="44" t="str">
        <f t="shared" si="7"/>
        <v>Храмов Антон</v>
      </c>
      <c r="H86" s="44" t="s">
        <v>187</v>
      </c>
      <c r="I86" s="46">
        <v>1991</v>
      </c>
      <c r="J86" s="10">
        <v>17</v>
      </c>
      <c r="K86" s="24">
        <f t="shared" si="12"/>
        <v>80.246913580246911</v>
      </c>
      <c r="L86" s="23">
        <f t="shared" si="13"/>
        <v>347.10848617341748</v>
      </c>
    </row>
    <row r="87" spans="1:12" ht="16.5" customHeight="1" x14ac:dyDescent="0.25">
      <c r="A87" s="27" t="s">
        <v>245</v>
      </c>
      <c r="B87" s="26">
        <v>18.71</v>
      </c>
      <c r="C87" s="10" t="s">
        <v>135</v>
      </c>
      <c r="D87" s="10">
        <v>81</v>
      </c>
      <c r="E87" s="35" t="s">
        <v>269</v>
      </c>
      <c r="F87" s="35" t="s">
        <v>85</v>
      </c>
      <c r="G87" s="44" t="str">
        <f t="shared" si="7"/>
        <v>Тихонов Василий</v>
      </c>
      <c r="H87" s="44" t="s">
        <v>340</v>
      </c>
      <c r="I87" s="46">
        <v>1993</v>
      </c>
      <c r="J87" s="10">
        <v>18</v>
      </c>
      <c r="K87" s="24">
        <f t="shared" si="12"/>
        <v>79.012345679012356</v>
      </c>
      <c r="L87" s="23">
        <f t="shared" si="13"/>
        <v>341.76835561690342</v>
      </c>
    </row>
    <row r="88" spans="1:12" ht="16.5" customHeight="1" x14ac:dyDescent="0.25">
      <c r="A88" s="27" t="s">
        <v>245</v>
      </c>
      <c r="B88" s="26">
        <v>18.71</v>
      </c>
      <c r="C88" s="10" t="s">
        <v>135</v>
      </c>
      <c r="D88" s="10">
        <v>81</v>
      </c>
      <c r="E88" s="35" t="s">
        <v>142</v>
      </c>
      <c r="F88" s="35" t="s">
        <v>143</v>
      </c>
      <c r="G88" s="44" t="str">
        <f t="shared" si="7"/>
        <v>Борисевич Леонид</v>
      </c>
      <c r="H88" s="44" t="s">
        <v>209</v>
      </c>
      <c r="I88" s="46">
        <v>1969</v>
      </c>
      <c r="J88" s="10">
        <v>19</v>
      </c>
      <c r="K88" s="24">
        <f t="shared" si="12"/>
        <v>77.777777777777771</v>
      </c>
      <c r="L88" s="23">
        <f t="shared" si="13"/>
        <v>336.42822506038925</v>
      </c>
    </row>
    <row r="89" spans="1:12" ht="16.5" customHeight="1" x14ac:dyDescent="0.25">
      <c r="A89" s="27" t="s">
        <v>245</v>
      </c>
      <c r="B89" s="26">
        <v>18.71</v>
      </c>
      <c r="C89" s="10" t="s">
        <v>135</v>
      </c>
      <c r="D89" s="10">
        <v>81</v>
      </c>
      <c r="E89" s="35" t="s">
        <v>270</v>
      </c>
      <c r="F89" s="35" t="s">
        <v>271</v>
      </c>
      <c r="G89" s="44" t="str">
        <f t="shared" si="7"/>
        <v>Astapavets Yauheni</v>
      </c>
      <c r="H89" s="44" t="s">
        <v>341</v>
      </c>
      <c r="I89" s="46">
        <v>1990</v>
      </c>
      <c r="J89" s="10">
        <v>20</v>
      </c>
      <c r="K89" s="24">
        <f t="shared" si="12"/>
        <v>76.543209876543216</v>
      </c>
      <c r="L89" s="23">
        <f t="shared" si="13"/>
        <v>331.0880945038752</v>
      </c>
    </row>
    <row r="90" spans="1:12" ht="16.5" customHeight="1" x14ac:dyDescent="0.25">
      <c r="A90" s="27" t="s">
        <v>245</v>
      </c>
      <c r="B90" s="26">
        <v>18.71</v>
      </c>
      <c r="C90" s="10" t="s">
        <v>135</v>
      </c>
      <c r="D90" s="10">
        <v>81</v>
      </c>
      <c r="E90" s="35" t="s">
        <v>150</v>
      </c>
      <c r="F90" s="35" t="s">
        <v>83</v>
      </c>
      <c r="G90" s="44" t="str">
        <f t="shared" si="7"/>
        <v>Лесковец Александр</v>
      </c>
      <c r="H90" s="44" t="s">
        <v>214</v>
      </c>
      <c r="I90" s="46">
        <v>1990</v>
      </c>
      <c r="J90" s="10">
        <v>21</v>
      </c>
      <c r="K90" s="24">
        <f t="shared" si="12"/>
        <v>75.308641975308646</v>
      </c>
      <c r="L90" s="23">
        <f t="shared" si="13"/>
        <v>325.74796394736109</v>
      </c>
    </row>
    <row r="91" spans="1:12" ht="16.5" customHeight="1" x14ac:dyDescent="0.25">
      <c r="A91" s="27" t="s">
        <v>245</v>
      </c>
      <c r="B91" s="26">
        <v>18.71</v>
      </c>
      <c r="C91" s="10" t="s">
        <v>135</v>
      </c>
      <c r="D91" s="10">
        <v>81</v>
      </c>
      <c r="E91" s="35" t="s">
        <v>272</v>
      </c>
      <c r="F91" s="35" t="s">
        <v>273</v>
      </c>
      <c r="G91" s="44" t="str">
        <f t="shared" si="7"/>
        <v>Тривашкевич Евгений</v>
      </c>
      <c r="H91" s="44" t="s">
        <v>342</v>
      </c>
      <c r="I91" s="46">
        <v>1996</v>
      </c>
      <c r="J91" s="10">
        <v>22</v>
      </c>
      <c r="K91" s="24">
        <f t="shared" si="12"/>
        <v>74.074074074074076</v>
      </c>
      <c r="L91" s="23">
        <f t="shared" si="13"/>
        <v>320.40783339084692</v>
      </c>
    </row>
    <row r="92" spans="1:12" ht="16.5" customHeight="1" x14ac:dyDescent="0.25">
      <c r="A92" s="27" t="s">
        <v>245</v>
      </c>
      <c r="B92" s="26">
        <v>18.71</v>
      </c>
      <c r="C92" s="10" t="s">
        <v>135</v>
      </c>
      <c r="D92" s="10">
        <v>81</v>
      </c>
      <c r="E92" s="35" t="s">
        <v>146</v>
      </c>
      <c r="F92" s="35" t="s">
        <v>112</v>
      </c>
      <c r="G92" s="44" t="str">
        <f t="shared" si="7"/>
        <v>Селютин Владимир</v>
      </c>
      <c r="H92" s="44" t="s">
        <v>211</v>
      </c>
      <c r="I92" s="46">
        <v>1990</v>
      </c>
      <c r="J92" s="10">
        <v>23</v>
      </c>
      <c r="K92" s="24">
        <f t="shared" si="12"/>
        <v>72.839506172839506</v>
      </c>
      <c r="L92" s="23">
        <f t="shared" si="13"/>
        <v>315.06770283433281</v>
      </c>
    </row>
    <row r="93" spans="1:12" ht="16.5" customHeight="1" x14ac:dyDescent="0.25">
      <c r="A93" s="27" t="s">
        <v>245</v>
      </c>
      <c r="B93" s="26">
        <v>18.71</v>
      </c>
      <c r="C93" s="10" t="s">
        <v>135</v>
      </c>
      <c r="D93" s="10">
        <v>81</v>
      </c>
      <c r="E93" s="35" t="s">
        <v>274</v>
      </c>
      <c r="F93" s="35" t="s">
        <v>275</v>
      </c>
      <c r="G93" s="44" t="str">
        <f t="shared" si="7"/>
        <v>Astapau Uladzimir</v>
      </c>
      <c r="H93" s="44" t="s">
        <v>343</v>
      </c>
      <c r="I93" s="46">
        <v>1977</v>
      </c>
      <c r="J93" s="10">
        <v>24</v>
      </c>
      <c r="K93" s="24">
        <f t="shared" si="12"/>
        <v>71.604938271604937</v>
      </c>
      <c r="L93" s="23">
        <f t="shared" si="13"/>
        <v>309.72757227781869</v>
      </c>
    </row>
    <row r="94" spans="1:12" ht="16.5" customHeight="1" x14ac:dyDescent="0.25">
      <c r="A94" s="27" t="s">
        <v>245</v>
      </c>
      <c r="B94" s="26">
        <v>18.71</v>
      </c>
      <c r="C94" s="10" t="s">
        <v>135</v>
      </c>
      <c r="D94" s="10">
        <v>81</v>
      </c>
      <c r="E94" s="35" t="s">
        <v>153</v>
      </c>
      <c r="F94" s="35" t="s">
        <v>132</v>
      </c>
      <c r="G94" s="44" t="str">
        <f t="shared" si="7"/>
        <v>Маркевич Денис</v>
      </c>
      <c r="H94" s="44" t="s">
        <v>217</v>
      </c>
      <c r="I94" s="46">
        <v>1981</v>
      </c>
      <c r="J94" s="10">
        <v>25</v>
      </c>
      <c r="K94" s="24">
        <f t="shared" si="12"/>
        <v>70.370370370370381</v>
      </c>
      <c r="L94" s="23">
        <f t="shared" si="13"/>
        <v>304.38744172130464</v>
      </c>
    </row>
    <row r="95" spans="1:12" ht="16.5" customHeight="1" x14ac:dyDescent="0.25">
      <c r="A95" s="27" t="s">
        <v>245</v>
      </c>
      <c r="B95" s="26">
        <v>18.71</v>
      </c>
      <c r="C95" s="10" t="s">
        <v>135</v>
      </c>
      <c r="D95" s="10">
        <v>81</v>
      </c>
      <c r="E95" s="35" t="s">
        <v>276</v>
      </c>
      <c r="F95" s="35" t="s">
        <v>277</v>
      </c>
      <c r="G95" s="44" t="str">
        <f t="shared" si="7"/>
        <v>Дельянов Одиссей</v>
      </c>
      <c r="H95" s="44" t="s">
        <v>344</v>
      </c>
      <c r="I95" s="46">
        <v>1979</v>
      </c>
      <c r="J95" s="10">
        <v>26</v>
      </c>
      <c r="K95" s="24">
        <f t="shared" si="12"/>
        <v>69.135802469135797</v>
      </c>
      <c r="L95" s="23">
        <f t="shared" si="13"/>
        <v>299.04731116479047</v>
      </c>
    </row>
    <row r="96" spans="1:12" ht="16.5" customHeight="1" x14ac:dyDescent="0.25">
      <c r="A96" s="27" t="s">
        <v>245</v>
      </c>
      <c r="B96" s="26">
        <v>18.71</v>
      </c>
      <c r="C96" s="10" t="s">
        <v>135</v>
      </c>
      <c r="D96" s="10">
        <v>81</v>
      </c>
      <c r="E96" s="35" t="s">
        <v>278</v>
      </c>
      <c r="F96" s="35" t="s">
        <v>279</v>
      </c>
      <c r="G96" s="44" t="str">
        <f t="shared" si="7"/>
        <v>Arlouski Pavel</v>
      </c>
      <c r="H96" s="44" t="s">
        <v>345</v>
      </c>
      <c r="I96" s="46">
        <v>1989</v>
      </c>
      <c r="J96" s="10">
        <v>27</v>
      </c>
      <c r="K96" s="24">
        <f t="shared" si="12"/>
        <v>67.901234567901241</v>
      </c>
      <c r="L96" s="23">
        <f t="shared" si="13"/>
        <v>293.70718060827636</v>
      </c>
    </row>
    <row r="97" spans="1:12" ht="16.5" customHeight="1" x14ac:dyDescent="0.25">
      <c r="A97" s="27" t="s">
        <v>245</v>
      </c>
      <c r="B97" s="26">
        <v>18.71</v>
      </c>
      <c r="C97" s="10" t="s">
        <v>135</v>
      </c>
      <c r="D97" s="10">
        <v>81</v>
      </c>
      <c r="E97" s="35" t="s">
        <v>280</v>
      </c>
      <c r="F97" s="35" t="s">
        <v>105</v>
      </c>
      <c r="G97" s="44" t="str">
        <f t="shared" si="7"/>
        <v>Попадюк Игорь</v>
      </c>
      <c r="H97" s="44" t="s">
        <v>346</v>
      </c>
      <c r="I97" s="46">
        <v>1982</v>
      </c>
      <c r="J97" s="10">
        <v>28</v>
      </c>
      <c r="K97" s="24">
        <f t="shared" si="12"/>
        <v>66.666666666666671</v>
      </c>
      <c r="L97" s="23">
        <f t="shared" si="13"/>
        <v>288.36705005176225</v>
      </c>
    </row>
    <row r="98" spans="1:12" ht="16.5" customHeight="1" x14ac:dyDescent="0.25">
      <c r="A98" s="27" t="s">
        <v>245</v>
      </c>
      <c r="B98" s="26">
        <v>18.71</v>
      </c>
      <c r="C98" s="10" t="s">
        <v>135</v>
      </c>
      <c r="D98" s="10">
        <v>81</v>
      </c>
      <c r="E98" s="35" t="s">
        <v>281</v>
      </c>
      <c r="F98" s="35" t="s">
        <v>282</v>
      </c>
      <c r="G98" s="44" t="str">
        <f t="shared" si="7"/>
        <v>Таран Виталий</v>
      </c>
      <c r="H98" s="44" t="s">
        <v>347</v>
      </c>
      <c r="I98" s="46">
        <v>1983</v>
      </c>
      <c r="J98" s="10">
        <v>29</v>
      </c>
      <c r="K98" s="24">
        <f t="shared" si="12"/>
        <v>65.432098765432102</v>
      </c>
      <c r="L98" s="23">
        <f t="shared" si="13"/>
        <v>283.02691949524814</v>
      </c>
    </row>
    <row r="99" spans="1:12" ht="16.5" customHeight="1" x14ac:dyDescent="0.25">
      <c r="A99" s="27" t="s">
        <v>245</v>
      </c>
      <c r="B99" s="26">
        <v>18.71</v>
      </c>
      <c r="C99" s="10" t="s">
        <v>135</v>
      </c>
      <c r="D99" s="10">
        <v>81</v>
      </c>
      <c r="E99" s="35" t="s">
        <v>283</v>
      </c>
      <c r="F99" s="35" t="s">
        <v>284</v>
      </c>
      <c r="G99" s="44" t="str">
        <f t="shared" si="7"/>
        <v>Alexeev Alexey</v>
      </c>
      <c r="H99" s="44" t="s">
        <v>348</v>
      </c>
      <c r="I99" s="46">
        <v>1980</v>
      </c>
      <c r="J99" s="10">
        <v>30</v>
      </c>
      <c r="K99" s="24">
        <f t="shared" si="12"/>
        <v>64.197530864197532</v>
      </c>
      <c r="L99" s="23">
        <f t="shared" si="13"/>
        <v>277.68678893873403</v>
      </c>
    </row>
    <row r="100" spans="1:12" ht="16.5" customHeight="1" x14ac:dyDescent="0.25">
      <c r="A100" s="27" t="s">
        <v>245</v>
      </c>
      <c r="B100" s="26">
        <v>18.71</v>
      </c>
      <c r="C100" s="10" t="s">
        <v>135</v>
      </c>
      <c r="D100" s="10">
        <v>81</v>
      </c>
      <c r="E100" s="35" t="s">
        <v>285</v>
      </c>
      <c r="F100" s="35" t="s">
        <v>125</v>
      </c>
      <c r="G100" s="44" t="str">
        <f t="shared" si="7"/>
        <v>Шклярик Олег</v>
      </c>
      <c r="H100" s="44" t="s">
        <v>349</v>
      </c>
      <c r="I100" s="46">
        <v>1970</v>
      </c>
      <c r="J100" s="10">
        <v>31</v>
      </c>
      <c r="K100" s="24">
        <f t="shared" si="12"/>
        <v>62.962962962962962</v>
      </c>
      <c r="L100" s="23">
        <f t="shared" si="13"/>
        <v>272.34665838221991</v>
      </c>
    </row>
    <row r="101" spans="1:12" ht="16.5" customHeight="1" x14ac:dyDescent="0.25">
      <c r="A101" s="27" t="s">
        <v>245</v>
      </c>
      <c r="B101" s="26">
        <v>18.71</v>
      </c>
      <c r="C101" s="10" t="s">
        <v>135</v>
      </c>
      <c r="D101" s="10">
        <v>81</v>
      </c>
      <c r="E101" s="35" t="s">
        <v>286</v>
      </c>
      <c r="F101" s="35" t="s">
        <v>100</v>
      </c>
      <c r="G101" s="44" t="str">
        <f t="shared" si="7"/>
        <v>Бокша Сергей</v>
      </c>
      <c r="H101" s="44" t="s">
        <v>350</v>
      </c>
      <c r="I101" s="46">
        <v>1988</v>
      </c>
      <c r="J101" s="10">
        <v>32</v>
      </c>
      <c r="K101" s="24">
        <f t="shared" si="12"/>
        <v>61.728395061728399</v>
      </c>
      <c r="L101" s="23">
        <f t="shared" si="13"/>
        <v>267.0065278257058</v>
      </c>
    </row>
    <row r="102" spans="1:12" ht="16.5" customHeight="1" x14ac:dyDescent="0.25">
      <c r="A102" s="27" t="s">
        <v>245</v>
      </c>
      <c r="B102" s="26">
        <v>18.71</v>
      </c>
      <c r="C102" s="10" t="s">
        <v>135</v>
      </c>
      <c r="D102" s="10">
        <v>81</v>
      </c>
      <c r="E102" s="35" t="s">
        <v>287</v>
      </c>
      <c r="F102" s="35" t="s">
        <v>259</v>
      </c>
      <c r="G102" s="44" t="str">
        <f t="shared" si="7"/>
        <v>Svechnikau Anton</v>
      </c>
      <c r="H102" s="44" t="s">
        <v>351</v>
      </c>
      <c r="I102" s="46">
        <v>1991</v>
      </c>
      <c r="J102" s="10">
        <v>33</v>
      </c>
      <c r="K102" s="24">
        <f t="shared" si="12"/>
        <v>60.493827160493829</v>
      </c>
      <c r="L102" s="23">
        <f t="shared" si="13"/>
        <v>261.66639726919169</v>
      </c>
    </row>
    <row r="103" spans="1:12" ht="16.5" customHeight="1" x14ac:dyDescent="0.25">
      <c r="A103" s="27" t="s">
        <v>245</v>
      </c>
      <c r="B103" s="26">
        <v>18.71</v>
      </c>
      <c r="C103" s="10" t="s">
        <v>135</v>
      </c>
      <c r="D103" s="10">
        <v>81</v>
      </c>
      <c r="E103" s="35" t="s">
        <v>288</v>
      </c>
      <c r="F103" s="35" t="s">
        <v>87</v>
      </c>
      <c r="G103" s="44" t="str">
        <f t="shared" si="7"/>
        <v>Львовский Андрей</v>
      </c>
      <c r="H103" s="44" t="s">
        <v>352</v>
      </c>
      <c r="I103" s="46">
        <v>1991</v>
      </c>
      <c r="J103" s="10">
        <v>34</v>
      </c>
      <c r="K103" s="24">
        <f t="shared" si="12"/>
        <v>59.25925925925926</v>
      </c>
      <c r="L103" s="23">
        <f t="shared" si="13"/>
        <v>256.32626671267752</v>
      </c>
    </row>
    <row r="104" spans="1:12" ht="16.5" customHeight="1" x14ac:dyDescent="0.25">
      <c r="A104" s="27" t="s">
        <v>245</v>
      </c>
      <c r="B104" s="26">
        <v>18.71</v>
      </c>
      <c r="C104" s="10" t="s">
        <v>135</v>
      </c>
      <c r="D104" s="10">
        <v>81</v>
      </c>
      <c r="E104" s="35" t="s">
        <v>289</v>
      </c>
      <c r="F104" s="35" t="s">
        <v>83</v>
      </c>
      <c r="G104" s="44" t="str">
        <f t="shared" si="7"/>
        <v>Марчук Александр</v>
      </c>
      <c r="H104" s="44" t="s">
        <v>353</v>
      </c>
      <c r="I104" s="46">
        <v>1986</v>
      </c>
      <c r="J104" s="10">
        <v>35</v>
      </c>
      <c r="K104" s="24">
        <f t="shared" si="12"/>
        <v>58.024691358024697</v>
      </c>
      <c r="L104" s="23">
        <f t="shared" si="13"/>
        <v>250.98613615616347</v>
      </c>
    </row>
    <row r="105" spans="1:12" ht="16.5" customHeight="1" x14ac:dyDescent="0.25">
      <c r="A105" s="27" t="s">
        <v>245</v>
      </c>
      <c r="B105" s="26">
        <v>18.71</v>
      </c>
      <c r="C105" s="10" t="s">
        <v>135</v>
      </c>
      <c r="D105" s="10">
        <v>81</v>
      </c>
      <c r="E105" s="35" t="s">
        <v>290</v>
      </c>
      <c r="F105" s="35" t="s">
        <v>118</v>
      </c>
      <c r="G105" s="44" t="str">
        <f t="shared" si="7"/>
        <v>Веремейчик Юрий</v>
      </c>
      <c r="H105" s="44" t="s">
        <v>354</v>
      </c>
      <c r="I105" s="46">
        <v>1979</v>
      </c>
      <c r="J105" s="10">
        <v>36</v>
      </c>
      <c r="K105" s="24">
        <f t="shared" si="12"/>
        <v>56.790123456790127</v>
      </c>
      <c r="L105" s="23">
        <f t="shared" si="13"/>
        <v>245.64600559964933</v>
      </c>
    </row>
    <row r="106" spans="1:12" ht="16.5" customHeight="1" x14ac:dyDescent="0.25">
      <c r="A106" s="27" t="s">
        <v>245</v>
      </c>
      <c r="B106" s="26">
        <v>18.71</v>
      </c>
      <c r="C106" s="10" t="s">
        <v>135</v>
      </c>
      <c r="D106" s="10">
        <v>81</v>
      </c>
      <c r="E106" s="35" t="s">
        <v>291</v>
      </c>
      <c r="F106" s="35" t="s">
        <v>87</v>
      </c>
      <c r="G106" s="44" t="str">
        <f t="shared" si="7"/>
        <v>Зданович Андрей</v>
      </c>
      <c r="H106" s="44" t="s">
        <v>355</v>
      </c>
      <c r="I106" s="46">
        <v>1973</v>
      </c>
      <c r="J106" s="10">
        <v>37</v>
      </c>
      <c r="K106" s="24">
        <f t="shared" si="12"/>
        <v>55.555555555555557</v>
      </c>
      <c r="L106" s="23">
        <f t="shared" si="13"/>
        <v>240.30587504313522</v>
      </c>
    </row>
    <row r="107" spans="1:12" ht="16.5" customHeight="1" x14ac:dyDescent="0.25">
      <c r="A107" s="27" t="s">
        <v>245</v>
      </c>
      <c r="B107" s="26">
        <v>18.71</v>
      </c>
      <c r="C107" s="10" t="s">
        <v>135</v>
      </c>
      <c r="D107" s="10">
        <v>81</v>
      </c>
      <c r="E107" s="35" t="s">
        <v>292</v>
      </c>
      <c r="F107" s="35" t="s">
        <v>120</v>
      </c>
      <c r="G107" s="44" t="str">
        <f t="shared" si="7"/>
        <v>Федорович Николай</v>
      </c>
      <c r="H107" s="44" t="s">
        <v>356</v>
      </c>
      <c r="I107" s="46">
        <v>1959</v>
      </c>
      <c r="J107" s="10">
        <v>38</v>
      </c>
      <c r="K107" s="24">
        <f t="shared" si="12"/>
        <v>54.320987654320987</v>
      </c>
      <c r="L107" s="23">
        <f t="shared" si="13"/>
        <v>234.96574448662108</v>
      </c>
    </row>
    <row r="108" spans="1:12" ht="16.5" customHeight="1" x14ac:dyDescent="0.25">
      <c r="A108" s="27" t="s">
        <v>245</v>
      </c>
      <c r="B108" s="26">
        <v>18.71</v>
      </c>
      <c r="C108" s="10" t="s">
        <v>135</v>
      </c>
      <c r="D108" s="10">
        <v>81</v>
      </c>
      <c r="E108" s="35" t="s">
        <v>95</v>
      </c>
      <c r="F108" s="35" t="s">
        <v>96</v>
      </c>
      <c r="G108" s="44" t="str">
        <f t="shared" si="7"/>
        <v>Коровец Богдан</v>
      </c>
      <c r="H108" s="44" t="s">
        <v>178</v>
      </c>
      <c r="I108" s="46">
        <v>1976</v>
      </c>
      <c r="J108" s="10">
        <v>39</v>
      </c>
      <c r="K108" s="24">
        <f t="shared" si="12"/>
        <v>53.086419753086425</v>
      </c>
      <c r="L108" s="23">
        <f t="shared" si="13"/>
        <v>229.62561393010699</v>
      </c>
    </row>
    <row r="109" spans="1:12" ht="16.5" customHeight="1" x14ac:dyDescent="0.25">
      <c r="A109" s="27" t="s">
        <v>245</v>
      </c>
      <c r="B109" s="26">
        <v>18.71</v>
      </c>
      <c r="C109" s="10" t="s">
        <v>135</v>
      </c>
      <c r="D109" s="10">
        <v>81</v>
      </c>
      <c r="E109" s="35" t="s">
        <v>293</v>
      </c>
      <c r="F109" s="35" t="s">
        <v>83</v>
      </c>
      <c r="G109" s="44" t="str">
        <f t="shared" si="7"/>
        <v>Заяц Александр</v>
      </c>
      <c r="H109" s="44" t="s">
        <v>357</v>
      </c>
      <c r="I109" s="46">
        <v>1978</v>
      </c>
      <c r="J109" s="10">
        <v>40</v>
      </c>
      <c r="K109" s="24">
        <f t="shared" si="12"/>
        <v>51.851851851851855</v>
      </c>
      <c r="L109" s="23">
        <f t="shared" si="13"/>
        <v>224.28548337359285</v>
      </c>
    </row>
    <row r="110" spans="1:12" ht="16.5" customHeight="1" x14ac:dyDescent="0.25">
      <c r="A110" s="27" t="s">
        <v>245</v>
      </c>
      <c r="B110" s="26">
        <v>18.71</v>
      </c>
      <c r="C110" s="10" t="s">
        <v>135</v>
      </c>
      <c r="D110" s="10">
        <v>81</v>
      </c>
      <c r="E110" s="35" t="s">
        <v>294</v>
      </c>
      <c r="F110" s="35" t="s">
        <v>122</v>
      </c>
      <c r="G110" s="44" t="str">
        <f t="shared" si="7"/>
        <v>Славинский Дмитрий</v>
      </c>
      <c r="H110" s="44" t="s">
        <v>358</v>
      </c>
      <c r="I110" s="46">
        <v>1986</v>
      </c>
      <c r="J110" s="10">
        <v>41</v>
      </c>
      <c r="K110" s="24">
        <f t="shared" si="12"/>
        <v>50.617283950617285</v>
      </c>
      <c r="L110" s="23">
        <f t="shared" si="13"/>
        <v>218.94535281707874</v>
      </c>
    </row>
    <row r="111" spans="1:12" ht="16.5" customHeight="1" x14ac:dyDescent="0.25">
      <c r="A111" s="27" t="s">
        <v>245</v>
      </c>
      <c r="B111" s="26">
        <v>18.71</v>
      </c>
      <c r="C111" s="10" t="s">
        <v>135</v>
      </c>
      <c r="D111" s="10">
        <v>81</v>
      </c>
      <c r="E111" s="35" t="s">
        <v>295</v>
      </c>
      <c r="F111" s="35" t="s">
        <v>248</v>
      </c>
      <c r="G111" s="44" t="str">
        <f t="shared" si="7"/>
        <v>Симонов Вадим</v>
      </c>
      <c r="H111" s="44" t="s">
        <v>359</v>
      </c>
      <c r="I111" s="46">
        <v>1985</v>
      </c>
      <c r="J111" s="10">
        <v>42</v>
      </c>
      <c r="K111" s="24">
        <f t="shared" si="12"/>
        <v>49.382716049382715</v>
      </c>
      <c r="L111" s="23">
        <f t="shared" si="13"/>
        <v>213.60522226056463</v>
      </c>
    </row>
    <row r="112" spans="1:12" ht="16.5" customHeight="1" x14ac:dyDescent="0.25">
      <c r="A112" s="27" t="s">
        <v>245</v>
      </c>
      <c r="B112" s="26">
        <v>18.71</v>
      </c>
      <c r="C112" s="10" t="s">
        <v>135</v>
      </c>
      <c r="D112" s="10">
        <v>81</v>
      </c>
      <c r="E112" s="35" t="s">
        <v>296</v>
      </c>
      <c r="F112" s="35" t="s">
        <v>114</v>
      </c>
      <c r="G112" s="44" t="str">
        <f t="shared" si="7"/>
        <v>Драгун Борис</v>
      </c>
      <c r="H112" s="44" t="s">
        <v>360</v>
      </c>
      <c r="I112" s="46">
        <v>1970</v>
      </c>
      <c r="J112" s="10">
        <v>43</v>
      </c>
      <c r="K112" s="24">
        <f t="shared" si="12"/>
        <v>48.148148148148152</v>
      </c>
      <c r="L112" s="23">
        <f t="shared" si="13"/>
        <v>208.26509170405052</v>
      </c>
    </row>
    <row r="113" spans="1:12" ht="16.5" customHeight="1" x14ac:dyDescent="0.25">
      <c r="A113" s="27" t="s">
        <v>245</v>
      </c>
      <c r="B113" s="26">
        <v>18.71</v>
      </c>
      <c r="C113" s="10" t="s">
        <v>135</v>
      </c>
      <c r="D113" s="10">
        <v>81</v>
      </c>
      <c r="E113" s="35" t="s">
        <v>144</v>
      </c>
      <c r="F113" s="35" t="s">
        <v>145</v>
      </c>
      <c r="G113" s="44" t="str">
        <f t="shared" si="7"/>
        <v>Подрез Ярослав</v>
      </c>
      <c r="H113" s="44" t="s">
        <v>210</v>
      </c>
      <c r="I113" s="46">
        <v>1996</v>
      </c>
      <c r="J113" s="10">
        <v>44</v>
      </c>
      <c r="K113" s="24">
        <f t="shared" si="12"/>
        <v>46.913580246913575</v>
      </c>
      <c r="L113" s="23">
        <f t="shared" si="13"/>
        <v>202.92496114753638</v>
      </c>
    </row>
    <row r="114" spans="1:12" ht="16.5" customHeight="1" x14ac:dyDescent="0.25">
      <c r="A114" s="27" t="s">
        <v>245</v>
      </c>
      <c r="B114" s="26">
        <v>18.71</v>
      </c>
      <c r="C114" s="10" t="s">
        <v>135</v>
      </c>
      <c r="D114" s="10">
        <v>81</v>
      </c>
      <c r="E114" s="35" t="s">
        <v>297</v>
      </c>
      <c r="F114" s="35" t="s">
        <v>112</v>
      </c>
      <c r="G114" s="44" t="str">
        <f t="shared" si="7"/>
        <v>Кожемякин Владимир</v>
      </c>
      <c r="H114" s="44" t="s">
        <v>361</v>
      </c>
      <c r="I114" s="46">
        <v>1970</v>
      </c>
      <c r="J114" s="10">
        <v>45</v>
      </c>
      <c r="K114" s="24">
        <f t="shared" si="12"/>
        <v>45.679012345679013</v>
      </c>
      <c r="L114" s="23">
        <f t="shared" si="13"/>
        <v>197.58483059102227</v>
      </c>
    </row>
    <row r="115" spans="1:12" ht="16.5" customHeight="1" x14ac:dyDescent="0.25">
      <c r="A115" s="27" t="s">
        <v>245</v>
      </c>
      <c r="B115" s="26">
        <v>18.71</v>
      </c>
      <c r="C115" s="10" t="s">
        <v>135</v>
      </c>
      <c r="D115" s="10">
        <v>81</v>
      </c>
      <c r="E115" s="35" t="s">
        <v>104</v>
      </c>
      <c r="F115" s="35" t="s">
        <v>105</v>
      </c>
      <c r="G115" s="44" t="str">
        <f t="shared" si="7"/>
        <v>Лавник Игорь</v>
      </c>
      <c r="H115" s="44" t="s">
        <v>183</v>
      </c>
      <c r="I115" s="46">
        <v>1983</v>
      </c>
      <c r="J115" s="10">
        <v>46</v>
      </c>
      <c r="K115" s="24">
        <f t="shared" si="12"/>
        <v>44.444444444444443</v>
      </c>
      <c r="L115" s="23">
        <f t="shared" si="13"/>
        <v>192.24470003450816</v>
      </c>
    </row>
    <row r="116" spans="1:12" ht="16.5" customHeight="1" x14ac:dyDescent="0.25">
      <c r="A116" s="27" t="s">
        <v>245</v>
      </c>
      <c r="B116" s="26">
        <v>18.71</v>
      </c>
      <c r="C116" s="10" t="s">
        <v>135</v>
      </c>
      <c r="D116" s="10">
        <v>81</v>
      </c>
      <c r="E116" s="35" t="s">
        <v>298</v>
      </c>
      <c r="F116" s="35" t="s">
        <v>299</v>
      </c>
      <c r="G116" s="44" t="str">
        <f t="shared" si="7"/>
        <v>Селиванов Алексавндр</v>
      </c>
      <c r="H116" s="44" t="s">
        <v>362</v>
      </c>
      <c r="I116" s="46">
        <v>1970</v>
      </c>
      <c r="J116" s="10">
        <v>47</v>
      </c>
      <c r="K116" s="24">
        <f t="shared" si="12"/>
        <v>43.20987654320988</v>
      </c>
      <c r="L116" s="23">
        <f t="shared" si="13"/>
        <v>186.90456947799407</v>
      </c>
    </row>
    <row r="117" spans="1:12" ht="16.5" customHeight="1" x14ac:dyDescent="0.25">
      <c r="A117" s="27" t="s">
        <v>245</v>
      </c>
      <c r="B117" s="26">
        <v>18.71</v>
      </c>
      <c r="C117" s="10" t="s">
        <v>135</v>
      </c>
      <c r="D117" s="10">
        <v>81</v>
      </c>
      <c r="E117" s="35" t="s">
        <v>300</v>
      </c>
      <c r="F117" s="35" t="s">
        <v>87</v>
      </c>
      <c r="G117" s="44" t="str">
        <f t="shared" si="7"/>
        <v>Писаренко Андрей</v>
      </c>
      <c r="H117" s="44" t="s">
        <v>363</v>
      </c>
      <c r="I117" s="46">
        <v>1957</v>
      </c>
      <c r="J117" s="10">
        <v>48</v>
      </c>
      <c r="K117" s="24">
        <f t="shared" si="12"/>
        <v>41.975308641975303</v>
      </c>
      <c r="L117" s="23">
        <f t="shared" si="13"/>
        <v>181.5644389214799</v>
      </c>
    </row>
    <row r="118" spans="1:12" ht="16.5" customHeight="1" x14ac:dyDescent="0.25">
      <c r="A118" s="27" t="s">
        <v>245</v>
      </c>
      <c r="B118" s="26">
        <v>18.71</v>
      </c>
      <c r="C118" s="10" t="s">
        <v>135</v>
      </c>
      <c r="D118" s="10">
        <v>81</v>
      </c>
      <c r="E118" s="35" t="s">
        <v>301</v>
      </c>
      <c r="F118" s="35" t="s">
        <v>100</v>
      </c>
      <c r="G118" s="44" t="str">
        <f t="shared" si="7"/>
        <v>Глушаков Сергей</v>
      </c>
      <c r="H118" s="44" t="s">
        <v>364</v>
      </c>
      <c r="I118" s="46">
        <v>1958</v>
      </c>
      <c r="J118" s="10">
        <v>49</v>
      </c>
      <c r="K118" s="24">
        <f t="shared" si="12"/>
        <v>40.740740740740748</v>
      </c>
      <c r="L118" s="23">
        <f t="shared" si="13"/>
        <v>176.22430836496585</v>
      </c>
    </row>
    <row r="119" spans="1:12" ht="16.5" customHeight="1" x14ac:dyDescent="0.25">
      <c r="A119" s="27" t="s">
        <v>245</v>
      </c>
      <c r="B119" s="26">
        <v>18.71</v>
      </c>
      <c r="C119" s="10" t="s">
        <v>135</v>
      </c>
      <c r="D119" s="10">
        <v>81</v>
      </c>
      <c r="E119" s="35" t="s">
        <v>302</v>
      </c>
      <c r="F119" s="35" t="s">
        <v>303</v>
      </c>
      <c r="G119" s="44" t="str">
        <f t="shared" si="7"/>
        <v>Кожан Михаил</v>
      </c>
      <c r="H119" s="44" t="s">
        <v>365</v>
      </c>
      <c r="I119" s="46">
        <v>1946</v>
      </c>
      <c r="J119" s="10">
        <v>50</v>
      </c>
      <c r="K119" s="24">
        <f t="shared" si="12"/>
        <v>39.506172839506171</v>
      </c>
      <c r="L119" s="23">
        <f t="shared" si="13"/>
        <v>170.88417780845168</v>
      </c>
    </row>
    <row r="120" spans="1:12" ht="16.5" customHeight="1" x14ac:dyDescent="0.25">
      <c r="A120" s="27" t="s">
        <v>245</v>
      </c>
      <c r="B120" s="26">
        <v>18.71</v>
      </c>
      <c r="C120" s="10" t="s">
        <v>135</v>
      </c>
      <c r="D120" s="10">
        <v>81</v>
      </c>
      <c r="E120" s="35" t="s">
        <v>304</v>
      </c>
      <c r="F120" s="35" t="s">
        <v>122</v>
      </c>
      <c r="G120" s="44" t="str">
        <f t="shared" si="7"/>
        <v>Илатовский Дмитрий</v>
      </c>
      <c r="H120" s="44" t="s">
        <v>366</v>
      </c>
      <c r="I120" s="46">
        <v>1974</v>
      </c>
      <c r="J120" s="10">
        <v>51</v>
      </c>
      <c r="K120" s="24">
        <f t="shared" si="12"/>
        <v>38.271604938271608</v>
      </c>
      <c r="L120" s="23">
        <f t="shared" si="13"/>
        <v>165.5440472519376</v>
      </c>
    </row>
    <row r="121" spans="1:12" ht="16.5" customHeight="1" x14ac:dyDescent="0.25">
      <c r="A121" s="27" t="s">
        <v>245</v>
      </c>
      <c r="B121" s="26">
        <v>18.71</v>
      </c>
      <c r="C121" s="10" t="s">
        <v>135</v>
      </c>
      <c r="D121" s="10">
        <v>81</v>
      </c>
      <c r="E121" s="35" t="s">
        <v>305</v>
      </c>
      <c r="F121" s="35" t="s">
        <v>100</v>
      </c>
      <c r="G121" s="44" t="str">
        <f t="shared" si="7"/>
        <v>Дегтярев Сергей</v>
      </c>
      <c r="H121" s="44" t="s">
        <v>367</v>
      </c>
      <c r="I121" s="46">
        <v>1983</v>
      </c>
      <c r="J121" s="10">
        <v>52</v>
      </c>
      <c r="K121" s="24">
        <f t="shared" si="12"/>
        <v>37.037037037037038</v>
      </c>
      <c r="L121" s="23">
        <f t="shared" si="13"/>
        <v>160.20391669542346</v>
      </c>
    </row>
    <row r="122" spans="1:12" ht="16.5" customHeight="1" x14ac:dyDescent="0.25">
      <c r="A122" s="27" t="s">
        <v>245</v>
      </c>
      <c r="B122" s="26">
        <v>18.71</v>
      </c>
      <c r="C122" s="10" t="s">
        <v>135</v>
      </c>
      <c r="D122" s="10">
        <v>81</v>
      </c>
      <c r="E122" s="35" t="s">
        <v>306</v>
      </c>
      <c r="F122" s="35" t="s">
        <v>307</v>
      </c>
      <c r="G122" s="44" t="str">
        <f t="shared" si="7"/>
        <v>Брытько Роман</v>
      </c>
      <c r="H122" s="44" t="s">
        <v>368</v>
      </c>
      <c r="I122" s="46">
        <v>1995</v>
      </c>
      <c r="J122" s="10">
        <v>53</v>
      </c>
      <c r="K122" s="24">
        <f t="shared" si="12"/>
        <v>35.802469135802468</v>
      </c>
      <c r="L122" s="23">
        <f t="shared" si="13"/>
        <v>154.86378613890935</v>
      </c>
    </row>
    <row r="123" spans="1:12" ht="16.5" customHeight="1" x14ac:dyDescent="0.25">
      <c r="A123" s="27" t="s">
        <v>245</v>
      </c>
      <c r="B123" s="26">
        <v>18.71</v>
      </c>
      <c r="C123" s="10" t="s">
        <v>135</v>
      </c>
      <c r="D123" s="10">
        <v>81</v>
      </c>
      <c r="E123" s="35" t="s">
        <v>308</v>
      </c>
      <c r="F123" s="35" t="s">
        <v>282</v>
      </c>
      <c r="G123" s="44" t="str">
        <f t="shared" si="7"/>
        <v>Кохан Виталий</v>
      </c>
      <c r="H123" s="44" t="s">
        <v>369</v>
      </c>
      <c r="I123" s="46">
        <v>1982</v>
      </c>
      <c r="J123" s="10">
        <v>54</v>
      </c>
      <c r="K123" s="24">
        <f t="shared" si="12"/>
        <v>34.567901234567898</v>
      </c>
      <c r="L123" s="23">
        <f t="shared" si="13"/>
        <v>149.52365558239524</v>
      </c>
    </row>
    <row r="124" spans="1:12" ht="16.5" customHeight="1" x14ac:dyDescent="0.25">
      <c r="A124" s="27" t="s">
        <v>245</v>
      </c>
      <c r="B124" s="26">
        <v>18.71</v>
      </c>
      <c r="C124" s="10" t="s">
        <v>135</v>
      </c>
      <c r="D124" s="10">
        <v>81</v>
      </c>
      <c r="E124" s="35" t="s">
        <v>309</v>
      </c>
      <c r="F124" s="35" t="s">
        <v>310</v>
      </c>
      <c r="G124" s="44" t="str">
        <f t="shared" si="7"/>
        <v>Shepetko Sergey</v>
      </c>
      <c r="H124" s="44" t="s">
        <v>370</v>
      </c>
      <c r="I124" s="46">
        <v>1987</v>
      </c>
      <c r="J124" s="10">
        <v>55</v>
      </c>
      <c r="K124" s="24">
        <f t="shared" si="12"/>
        <v>33.333333333333343</v>
      </c>
      <c r="L124" s="23">
        <f t="shared" si="13"/>
        <v>144.18352502588115</v>
      </c>
    </row>
    <row r="125" spans="1:12" ht="16.5" customHeight="1" x14ac:dyDescent="0.25">
      <c r="A125" s="27" t="s">
        <v>245</v>
      </c>
      <c r="B125" s="26">
        <v>18.71</v>
      </c>
      <c r="C125" s="10" t="s">
        <v>135</v>
      </c>
      <c r="D125" s="10">
        <v>81</v>
      </c>
      <c r="E125" s="35" t="s">
        <v>311</v>
      </c>
      <c r="F125" s="35" t="s">
        <v>98</v>
      </c>
      <c r="G125" s="44" t="str">
        <f t="shared" ref="G125:G188" si="14">CONCATENATE(E125," ",F125)</f>
        <v>Ермак Алексей</v>
      </c>
      <c r="H125" s="44" t="s">
        <v>371</v>
      </c>
      <c r="I125" s="46">
        <v>1984</v>
      </c>
      <c r="J125" s="10">
        <v>56</v>
      </c>
      <c r="K125" s="24">
        <f t="shared" si="12"/>
        <v>32.098765432098759</v>
      </c>
      <c r="L125" s="23">
        <f t="shared" si="13"/>
        <v>138.84339446936698</v>
      </c>
    </row>
    <row r="126" spans="1:12" ht="16.5" customHeight="1" x14ac:dyDescent="0.25">
      <c r="A126" s="27" t="s">
        <v>245</v>
      </c>
      <c r="B126" s="26">
        <v>18.71</v>
      </c>
      <c r="C126" s="10" t="s">
        <v>135</v>
      </c>
      <c r="D126" s="10">
        <v>81</v>
      </c>
      <c r="E126" s="35" t="s">
        <v>312</v>
      </c>
      <c r="F126" s="35" t="s">
        <v>313</v>
      </c>
      <c r="G126" s="44" t="str">
        <f t="shared" si="14"/>
        <v>Шило Руслан</v>
      </c>
      <c r="H126" s="44" t="s">
        <v>372</v>
      </c>
      <c r="I126" s="46">
        <v>1993</v>
      </c>
      <c r="J126" s="10">
        <v>57</v>
      </c>
      <c r="K126" s="24">
        <f t="shared" si="12"/>
        <v>30.864197530864203</v>
      </c>
      <c r="L126" s="23">
        <f t="shared" si="13"/>
        <v>133.5032639128529</v>
      </c>
    </row>
    <row r="127" spans="1:12" ht="16.5" customHeight="1" x14ac:dyDescent="0.25">
      <c r="A127" s="27" t="s">
        <v>245</v>
      </c>
      <c r="B127" s="26">
        <v>18.71</v>
      </c>
      <c r="C127" s="10" t="s">
        <v>135</v>
      </c>
      <c r="D127" s="10">
        <v>81</v>
      </c>
      <c r="E127" s="35" t="s">
        <v>314</v>
      </c>
      <c r="F127" s="35" t="s">
        <v>315</v>
      </c>
      <c r="G127" s="44" t="str">
        <f t="shared" si="14"/>
        <v>Shapelevich Maxim</v>
      </c>
      <c r="H127" s="44" t="s">
        <v>373</v>
      </c>
      <c r="I127" s="46">
        <v>1987</v>
      </c>
      <c r="J127" s="10">
        <v>58</v>
      </c>
      <c r="K127" s="24">
        <f t="shared" si="12"/>
        <v>29.629629629629633</v>
      </c>
      <c r="L127" s="23">
        <f t="shared" si="13"/>
        <v>128.16313335633879</v>
      </c>
    </row>
    <row r="128" spans="1:12" ht="16.5" customHeight="1" x14ac:dyDescent="0.25">
      <c r="A128" s="27" t="s">
        <v>245</v>
      </c>
      <c r="B128" s="26">
        <v>18.71</v>
      </c>
      <c r="C128" s="10" t="s">
        <v>135</v>
      </c>
      <c r="D128" s="10">
        <v>81</v>
      </c>
      <c r="E128" s="35" t="s">
        <v>316</v>
      </c>
      <c r="F128" s="35" t="s">
        <v>105</v>
      </c>
      <c r="G128" s="44" t="str">
        <f t="shared" si="14"/>
        <v>Якубовский Игорь</v>
      </c>
      <c r="H128" s="44" t="s">
        <v>374</v>
      </c>
      <c r="I128" s="46">
        <v>1984</v>
      </c>
      <c r="J128" s="10">
        <v>59</v>
      </c>
      <c r="K128" s="24">
        <f t="shared" si="12"/>
        <v>28.395061728395063</v>
      </c>
      <c r="L128" s="23">
        <f t="shared" si="13"/>
        <v>122.82300279982466</v>
      </c>
    </row>
    <row r="129" spans="1:12" ht="16.5" customHeight="1" x14ac:dyDescent="0.25">
      <c r="A129" s="27" t="s">
        <v>245</v>
      </c>
      <c r="B129" s="26">
        <v>18.71</v>
      </c>
      <c r="C129" s="10" t="s">
        <v>135</v>
      </c>
      <c r="D129" s="10">
        <v>81</v>
      </c>
      <c r="E129" s="35" t="s">
        <v>317</v>
      </c>
      <c r="F129" s="35" t="s">
        <v>318</v>
      </c>
      <c r="G129" s="44" t="str">
        <f t="shared" si="14"/>
        <v>Zhuchkov Aleksei</v>
      </c>
      <c r="H129" s="44" t="s">
        <v>375</v>
      </c>
      <c r="I129" s="46">
        <v>1985</v>
      </c>
      <c r="J129" s="10">
        <v>60</v>
      </c>
      <c r="K129" s="24">
        <f t="shared" si="12"/>
        <v>27.160493827160494</v>
      </c>
      <c r="L129" s="23">
        <f t="shared" si="13"/>
        <v>117.48287224331054</v>
      </c>
    </row>
    <row r="130" spans="1:12" ht="16.5" customHeight="1" x14ac:dyDescent="0.25">
      <c r="A130" s="27" t="s">
        <v>245</v>
      </c>
      <c r="B130" s="26">
        <v>18.71</v>
      </c>
      <c r="C130" s="10" t="s">
        <v>135</v>
      </c>
      <c r="D130" s="10">
        <v>81</v>
      </c>
      <c r="E130" s="35" t="s">
        <v>148</v>
      </c>
      <c r="F130" s="35" t="s">
        <v>149</v>
      </c>
      <c r="G130" s="44" t="str">
        <f t="shared" si="14"/>
        <v>Харитонов Иван</v>
      </c>
      <c r="H130" s="44" t="s">
        <v>213</v>
      </c>
      <c r="I130" s="46">
        <v>1973</v>
      </c>
      <c r="J130" s="10">
        <v>61</v>
      </c>
      <c r="K130" s="24">
        <f t="shared" si="12"/>
        <v>25.925925925925924</v>
      </c>
      <c r="L130" s="23">
        <f t="shared" si="13"/>
        <v>112.14274168679641</v>
      </c>
    </row>
    <row r="131" spans="1:12" ht="16.5" customHeight="1" x14ac:dyDescent="0.25">
      <c r="A131" s="27" t="s">
        <v>245</v>
      </c>
      <c r="B131" s="26">
        <v>18.71</v>
      </c>
      <c r="C131" s="10" t="s">
        <v>135</v>
      </c>
      <c r="D131" s="10">
        <v>81</v>
      </c>
      <c r="E131" s="35" t="s">
        <v>102</v>
      </c>
      <c r="F131" s="35" t="s">
        <v>103</v>
      </c>
      <c r="G131" s="44" t="str">
        <f t="shared" si="14"/>
        <v>Тюев Даниил</v>
      </c>
      <c r="H131" s="44" t="s">
        <v>182</v>
      </c>
      <c r="I131" s="46">
        <v>1977</v>
      </c>
      <c r="J131" s="10">
        <v>62</v>
      </c>
      <c r="K131" s="24">
        <f t="shared" si="12"/>
        <v>24.691358024691354</v>
      </c>
      <c r="L131" s="23">
        <f t="shared" si="13"/>
        <v>106.8026111302823</v>
      </c>
    </row>
    <row r="132" spans="1:12" ht="16.5" customHeight="1" x14ac:dyDescent="0.25">
      <c r="A132" s="27" t="s">
        <v>245</v>
      </c>
      <c r="B132" s="26">
        <v>18.71</v>
      </c>
      <c r="C132" s="10" t="s">
        <v>135</v>
      </c>
      <c r="D132" s="10">
        <v>81</v>
      </c>
      <c r="E132" s="35" t="s">
        <v>319</v>
      </c>
      <c r="F132" s="35" t="s">
        <v>320</v>
      </c>
      <c r="G132" s="44" t="str">
        <f t="shared" si="14"/>
        <v>Иолтуховский Владислав</v>
      </c>
      <c r="H132" s="44" t="s">
        <v>376</v>
      </c>
      <c r="I132" s="46">
        <v>1971</v>
      </c>
      <c r="J132" s="10">
        <v>63</v>
      </c>
      <c r="K132" s="24">
        <f t="shared" si="12"/>
        <v>23.456790123456798</v>
      </c>
      <c r="L132" s="23">
        <f t="shared" si="13"/>
        <v>101.46248057376823</v>
      </c>
    </row>
    <row r="133" spans="1:12" ht="16.5" customHeight="1" x14ac:dyDescent="0.25">
      <c r="A133" s="27" t="s">
        <v>245</v>
      </c>
      <c r="B133" s="26">
        <v>18.71</v>
      </c>
      <c r="C133" s="10" t="s">
        <v>135</v>
      </c>
      <c r="D133" s="10">
        <v>81</v>
      </c>
      <c r="E133" s="35" t="s">
        <v>321</v>
      </c>
      <c r="F133" s="35" t="s">
        <v>322</v>
      </c>
      <c r="G133" s="44" t="str">
        <f t="shared" si="14"/>
        <v>Herzen Andrey</v>
      </c>
      <c r="H133" s="44" t="s">
        <v>377</v>
      </c>
      <c r="I133" s="46">
        <v>1984</v>
      </c>
      <c r="J133" s="10">
        <v>64</v>
      </c>
      <c r="K133" s="24">
        <f t="shared" si="12"/>
        <v>22.222222222222214</v>
      </c>
      <c r="L133" s="23">
        <f t="shared" si="13"/>
        <v>96.12235001725405</v>
      </c>
    </row>
    <row r="134" spans="1:12" ht="16.5" customHeight="1" x14ac:dyDescent="0.25">
      <c r="A134" s="27" t="s">
        <v>245</v>
      </c>
      <c r="B134" s="26">
        <v>18.71</v>
      </c>
      <c r="C134" s="10" t="s">
        <v>135</v>
      </c>
      <c r="D134" s="10">
        <v>81</v>
      </c>
      <c r="E134" s="35" t="s">
        <v>111</v>
      </c>
      <c r="F134" s="35" t="s">
        <v>112</v>
      </c>
      <c r="G134" s="44" t="str">
        <f t="shared" si="14"/>
        <v>Мурашов Владимир</v>
      </c>
      <c r="H134" s="44" t="s">
        <v>188</v>
      </c>
      <c r="I134" s="46">
        <v>1983</v>
      </c>
      <c r="J134" s="10">
        <v>65</v>
      </c>
      <c r="K134" s="24">
        <f t="shared" si="12"/>
        <v>20.987654320987659</v>
      </c>
      <c r="L134" s="23">
        <f t="shared" si="13"/>
        <v>90.782219460739981</v>
      </c>
    </row>
    <row r="135" spans="1:12" ht="16.5" customHeight="1" x14ac:dyDescent="0.25">
      <c r="A135" s="27" t="s">
        <v>245</v>
      </c>
      <c r="B135" s="26">
        <v>18.71</v>
      </c>
      <c r="C135" s="10" t="s">
        <v>135</v>
      </c>
      <c r="D135" s="10">
        <v>81</v>
      </c>
      <c r="E135" s="35" t="s">
        <v>236</v>
      </c>
      <c r="F135" s="35" t="s">
        <v>323</v>
      </c>
      <c r="G135" s="44" t="str">
        <f t="shared" si="14"/>
        <v>Mikhno Barys</v>
      </c>
      <c r="H135" s="44" t="s">
        <v>378</v>
      </c>
      <c r="I135" s="46">
        <v>1982</v>
      </c>
      <c r="J135" s="10">
        <v>66</v>
      </c>
      <c r="K135" s="24">
        <f t="shared" si="12"/>
        <v>19.753086419753089</v>
      </c>
      <c r="L135" s="23">
        <f t="shared" si="13"/>
        <v>85.442088904225855</v>
      </c>
    </row>
    <row r="136" spans="1:12" ht="16.5" customHeight="1" x14ac:dyDescent="0.25">
      <c r="A136" s="27" t="s">
        <v>464</v>
      </c>
      <c r="B136" s="26">
        <v>19.14</v>
      </c>
      <c r="C136" s="10" t="s">
        <v>135</v>
      </c>
      <c r="D136" s="10">
        <v>51</v>
      </c>
      <c r="E136" s="35" t="s">
        <v>379</v>
      </c>
      <c r="F136" s="35" t="s">
        <v>83</v>
      </c>
      <c r="G136" s="44" t="str">
        <f t="shared" si="14"/>
        <v>Стасевич Александр</v>
      </c>
      <c r="H136" s="44" t="s">
        <v>423</v>
      </c>
      <c r="I136" s="46">
        <v>1987</v>
      </c>
      <c r="J136" s="10">
        <v>1</v>
      </c>
      <c r="K136" s="24">
        <f t="shared" ref="K136:K155" si="15">100-((J136-1)/D136)*100</f>
        <v>100</v>
      </c>
      <c r="L136" s="23">
        <f t="shared" ref="L136:L155" si="16">SQRT(B136)*(K136)</f>
        <v>437.49285708454721</v>
      </c>
    </row>
    <row r="137" spans="1:12" ht="16.5" customHeight="1" x14ac:dyDescent="0.25">
      <c r="A137" s="27" t="s">
        <v>464</v>
      </c>
      <c r="B137" s="26">
        <v>19.14</v>
      </c>
      <c r="C137" s="10" t="s">
        <v>135</v>
      </c>
      <c r="D137" s="10">
        <v>51</v>
      </c>
      <c r="E137" s="35" t="s">
        <v>380</v>
      </c>
      <c r="F137" s="35" t="s">
        <v>120</v>
      </c>
      <c r="G137" s="44" t="str">
        <f t="shared" si="14"/>
        <v>Волков Николай</v>
      </c>
      <c r="H137" s="44" t="s">
        <v>424</v>
      </c>
      <c r="I137" s="46">
        <v>1989</v>
      </c>
      <c r="J137" s="10">
        <v>2</v>
      </c>
      <c r="K137" s="24">
        <f t="shared" si="15"/>
        <v>98.039215686274517</v>
      </c>
      <c r="L137" s="23">
        <f t="shared" si="16"/>
        <v>428.91456576916397</v>
      </c>
    </row>
    <row r="138" spans="1:12" ht="16.5" customHeight="1" x14ac:dyDescent="0.25">
      <c r="A138" s="27" t="s">
        <v>464</v>
      </c>
      <c r="B138" s="26">
        <v>19.14</v>
      </c>
      <c r="C138" s="10" t="s">
        <v>135</v>
      </c>
      <c r="D138" s="10">
        <v>51</v>
      </c>
      <c r="E138" s="35" t="s">
        <v>381</v>
      </c>
      <c r="F138" s="35" t="s">
        <v>100</v>
      </c>
      <c r="G138" s="44" t="str">
        <f t="shared" si="14"/>
        <v>Захаркин Сергей</v>
      </c>
      <c r="H138" s="44" t="s">
        <v>425</v>
      </c>
      <c r="I138" s="46">
        <v>1976</v>
      </c>
      <c r="J138" s="10">
        <v>3</v>
      </c>
      <c r="K138" s="24">
        <f t="shared" si="15"/>
        <v>96.078431372549019</v>
      </c>
      <c r="L138" s="23">
        <f t="shared" si="16"/>
        <v>420.33627445378062</v>
      </c>
    </row>
    <row r="139" spans="1:12" ht="16.5" customHeight="1" x14ac:dyDescent="0.25">
      <c r="A139" s="27" t="s">
        <v>464</v>
      </c>
      <c r="B139" s="26">
        <v>19.14</v>
      </c>
      <c r="C139" s="10" t="s">
        <v>135</v>
      </c>
      <c r="D139" s="10">
        <v>51</v>
      </c>
      <c r="E139" s="35" t="s">
        <v>382</v>
      </c>
      <c r="F139" s="35" t="s">
        <v>100</v>
      </c>
      <c r="G139" s="44" t="str">
        <f t="shared" si="14"/>
        <v>Чеботаев Сергей</v>
      </c>
      <c r="H139" s="44" t="s">
        <v>426</v>
      </c>
      <c r="I139" s="46">
        <v>1989</v>
      </c>
      <c r="J139" s="10">
        <v>4</v>
      </c>
      <c r="K139" s="24">
        <f t="shared" si="15"/>
        <v>94.117647058823536</v>
      </c>
      <c r="L139" s="23">
        <f t="shared" si="16"/>
        <v>411.75798313839738</v>
      </c>
    </row>
    <row r="140" spans="1:12" ht="16.5" customHeight="1" x14ac:dyDescent="0.25">
      <c r="A140" s="27" t="s">
        <v>464</v>
      </c>
      <c r="B140" s="26">
        <v>19.14</v>
      </c>
      <c r="C140" s="10" t="s">
        <v>135</v>
      </c>
      <c r="D140" s="10">
        <v>51</v>
      </c>
      <c r="E140" s="35" t="s">
        <v>383</v>
      </c>
      <c r="F140" s="35" t="s">
        <v>83</v>
      </c>
      <c r="G140" s="44" t="str">
        <f t="shared" si="14"/>
        <v>Бузо Александр</v>
      </c>
      <c r="H140" s="44" t="s">
        <v>427</v>
      </c>
      <c r="I140" s="46">
        <v>1982</v>
      </c>
      <c r="J140" s="10">
        <v>5</v>
      </c>
      <c r="K140" s="24">
        <f t="shared" si="15"/>
        <v>92.156862745098039</v>
      </c>
      <c r="L140" s="23">
        <f t="shared" si="16"/>
        <v>403.17969182301408</v>
      </c>
    </row>
    <row r="141" spans="1:12" ht="16.5" customHeight="1" x14ac:dyDescent="0.25">
      <c r="A141" s="27" t="s">
        <v>464</v>
      </c>
      <c r="B141" s="26">
        <v>19.14</v>
      </c>
      <c r="C141" s="10" t="s">
        <v>135</v>
      </c>
      <c r="D141" s="10">
        <v>51</v>
      </c>
      <c r="E141" s="35" t="s">
        <v>88</v>
      </c>
      <c r="F141" s="35" t="s">
        <v>83</v>
      </c>
      <c r="G141" s="44" t="str">
        <f t="shared" si="14"/>
        <v>Сидоревич Александр</v>
      </c>
      <c r="H141" s="44" t="s">
        <v>174</v>
      </c>
      <c r="I141" s="46">
        <v>1985</v>
      </c>
      <c r="J141" s="10">
        <v>6</v>
      </c>
      <c r="K141" s="24">
        <f t="shared" si="15"/>
        <v>90.196078431372541</v>
      </c>
      <c r="L141" s="23">
        <f t="shared" si="16"/>
        <v>394.60140050763079</v>
      </c>
    </row>
    <row r="142" spans="1:12" ht="16.5" customHeight="1" x14ac:dyDescent="0.25">
      <c r="A142" s="27" t="s">
        <v>464</v>
      </c>
      <c r="B142" s="26">
        <v>19.14</v>
      </c>
      <c r="C142" s="10" t="s">
        <v>135</v>
      </c>
      <c r="D142" s="10">
        <v>51</v>
      </c>
      <c r="E142" s="35" t="s">
        <v>384</v>
      </c>
      <c r="F142" s="35" t="s">
        <v>101</v>
      </c>
      <c r="G142" s="44" t="str">
        <f t="shared" si="14"/>
        <v>Михнюк Виктор</v>
      </c>
      <c r="H142" s="44" t="s">
        <v>428</v>
      </c>
      <c r="I142" s="46">
        <v>1990</v>
      </c>
      <c r="J142" s="10">
        <v>7</v>
      </c>
      <c r="K142" s="24">
        <f t="shared" si="15"/>
        <v>88.235294117647058</v>
      </c>
      <c r="L142" s="23">
        <f t="shared" si="16"/>
        <v>386.02310919224755</v>
      </c>
    </row>
    <row r="143" spans="1:12" ht="16.5" customHeight="1" x14ac:dyDescent="0.25">
      <c r="A143" s="27" t="s">
        <v>464</v>
      </c>
      <c r="B143" s="26">
        <v>19.14</v>
      </c>
      <c r="C143" s="10" t="s">
        <v>135</v>
      </c>
      <c r="D143" s="10">
        <v>51</v>
      </c>
      <c r="E143" s="35" t="s">
        <v>97</v>
      </c>
      <c r="F143" s="35" t="s">
        <v>98</v>
      </c>
      <c r="G143" s="44" t="str">
        <f t="shared" si="14"/>
        <v>Крисенков Алексей</v>
      </c>
      <c r="H143" s="44" t="s">
        <v>179</v>
      </c>
      <c r="I143" s="46">
        <v>1983</v>
      </c>
      <c r="J143" s="10">
        <v>8</v>
      </c>
      <c r="K143" s="24">
        <f t="shared" si="15"/>
        <v>86.274509803921575</v>
      </c>
      <c r="L143" s="23">
        <f t="shared" si="16"/>
        <v>377.44481787686425</v>
      </c>
    </row>
    <row r="144" spans="1:12" ht="16.5" customHeight="1" x14ac:dyDescent="0.25">
      <c r="A144" s="27" t="s">
        <v>464</v>
      </c>
      <c r="B144" s="26">
        <v>19.14</v>
      </c>
      <c r="C144" s="10" t="s">
        <v>135</v>
      </c>
      <c r="D144" s="10">
        <v>51</v>
      </c>
      <c r="E144" s="35" t="s">
        <v>385</v>
      </c>
      <c r="F144" s="35" t="s">
        <v>112</v>
      </c>
      <c r="G144" s="44" t="str">
        <f t="shared" si="14"/>
        <v>Нечаев Владимир</v>
      </c>
      <c r="H144" s="44" t="s">
        <v>429</v>
      </c>
      <c r="I144" s="46">
        <v>1995</v>
      </c>
      <c r="J144" s="10">
        <v>9</v>
      </c>
      <c r="K144" s="24">
        <f t="shared" si="15"/>
        <v>84.313725490196077</v>
      </c>
      <c r="L144" s="23">
        <f t="shared" si="16"/>
        <v>368.86652656148095</v>
      </c>
    </row>
    <row r="145" spans="1:12" ht="16.5" customHeight="1" x14ac:dyDescent="0.25">
      <c r="A145" s="27" t="s">
        <v>464</v>
      </c>
      <c r="B145" s="26">
        <v>19.14</v>
      </c>
      <c r="C145" s="10" t="s">
        <v>135</v>
      </c>
      <c r="D145" s="10">
        <v>51</v>
      </c>
      <c r="E145" s="35" t="s">
        <v>386</v>
      </c>
      <c r="F145" s="35" t="s">
        <v>307</v>
      </c>
      <c r="G145" s="44" t="str">
        <f t="shared" si="14"/>
        <v>Пузаревский Роман</v>
      </c>
      <c r="H145" s="44" t="s">
        <v>430</v>
      </c>
      <c r="I145" s="46">
        <v>1994</v>
      </c>
      <c r="J145" s="10">
        <v>10</v>
      </c>
      <c r="K145" s="24">
        <f t="shared" si="15"/>
        <v>82.35294117647058</v>
      </c>
      <c r="L145" s="23">
        <f t="shared" si="16"/>
        <v>360.28823524609766</v>
      </c>
    </row>
    <row r="146" spans="1:12" ht="16.5" customHeight="1" x14ac:dyDescent="0.25">
      <c r="A146" s="27" t="s">
        <v>464</v>
      </c>
      <c r="B146" s="26">
        <v>19.14</v>
      </c>
      <c r="C146" s="10" t="s">
        <v>135</v>
      </c>
      <c r="D146" s="10">
        <v>51</v>
      </c>
      <c r="E146" s="35" t="s">
        <v>387</v>
      </c>
      <c r="F146" s="35" t="s">
        <v>100</v>
      </c>
      <c r="G146" s="44" t="str">
        <f t="shared" si="14"/>
        <v>Лойко Сергей</v>
      </c>
      <c r="H146" s="44" t="s">
        <v>431</v>
      </c>
      <c r="I146" s="46">
        <v>1985</v>
      </c>
      <c r="J146" s="10">
        <v>11</v>
      </c>
      <c r="K146" s="24">
        <f t="shared" si="15"/>
        <v>80.392156862745097</v>
      </c>
      <c r="L146" s="23">
        <f t="shared" si="16"/>
        <v>351.70994393071442</v>
      </c>
    </row>
    <row r="147" spans="1:12" ht="16.5" customHeight="1" x14ac:dyDescent="0.25">
      <c r="A147" s="27" t="s">
        <v>464</v>
      </c>
      <c r="B147" s="26">
        <v>19.14</v>
      </c>
      <c r="C147" s="10" t="s">
        <v>135</v>
      </c>
      <c r="D147" s="10">
        <v>51</v>
      </c>
      <c r="E147" s="35" t="s">
        <v>388</v>
      </c>
      <c r="F147" s="35" t="s">
        <v>122</v>
      </c>
      <c r="G147" s="44" t="str">
        <f t="shared" si="14"/>
        <v>Зеленко Дмитрий</v>
      </c>
      <c r="H147" s="44" t="s">
        <v>432</v>
      </c>
      <c r="I147" s="46">
        <v>1987</v>
      </c>
      <c r="J147" s="10">
        <v>12</v>
      </c>
      <c r="K147" s="24">
        <f t="shared" si="15"/>
        <v>78.431372549019613</v>
      </c>
      <c r="L147" s="23">
        <f t="shared" si="16"/>
        <v>343.13165261533118</v>
      </c>
    </row>
    <row r="148" spans="1:12" ht="16.5" customHeight="1" x14ac:dyDescent="0.25">
      <c r="A148" s="27" t="s">
        <v>464</v>
      </c>
      <c r="B148" s="26">
        <v>19.14</v>
      </c>
      <c r="C148" s="10" t="s">
        <v>135</v>
      </c>
      <c r="D148" s="10">
        <v>51</v>
      </c>
      <c r="E148" s="35" t="s">
        <v>389</v>
      </c>
      <c r="F148" s="35" t="s">
        <v>83</v>
      </c>
      <c r="G148" s="44" t="str">
        <f t="shared" si="14"/>
        <v>Юкевич Александр</v>
      </c>
      <c r="H148" s="44" t="s">
        <v>433</v>
      </c>
      <c r="I148" s="46">
        <v>1983</v>
      </c>
      <c r="J148" s="10">
        <v>13</v>
      </c>
      <c r="K148" s="24">
        <f t="shared" si="15"/>
        <v>76.470588235294116</v>
      </c>
      <c r="L148" s="23">
        <f t="shared" si="16"/>
        <v>334.55336129994782</v>
      </c>
    </row>
    <row r="149" spans="1:12" ht="16.5" customHeight="1" x14ac:dyDescent="0.25">
      <c r="A149" s="27" t="s">
        <v>464</v>
      </c>
      <c r="B149" s="26">
        <v>19.14</v>
      </c>
      <c r="C149" s="10" t="s">
        <v>135</v>
      </c>
      <c r="D149" s="10">
        <v>51</v>
      </c>
      <c r="E149" s="35" t="s">
        <v>390</v>
      </c>
      <c r="F149" s="35" t="s">
        <v>118</v>
      </c>
      <c r="G149" s="44" t="str">
        <f t="shared" si="14"/>
        <v>Павленко Юрий</v>
      </c>
      <c r="H149" s="44" t="s">
        <v>434</v>
      </c>
      <c r="I149" s="46">
        <v>1983</v>
      </c>
      <c r="J149" s="10">
        <v>14</v>
      </c>
      <c r="K149" s="24">
        <f t="shared" si="15"/>
        <v>74.509803921568633</v>
      </c>
      <c r="L149" s="23">
        <f t="shared" si="16"/>
        <v>325.97506998456458</v>
      </c>
    </row>
    <row r="150" spans="1:12" ht="16.5" customHeight="1" x14ac:dyDescent="0.25">
      <c r="A150" s="27" t="s">
        <v>464</v>
      </c>
      <c r="B150" s="26">
        <v>19.14</v>
      </c>
      <c r="C150" s="10" t="s">
        <v>135</v>
      </c>
      <c r="D150" s="10">
        <v>51</v>
      </c>
      <c r="E150" s="35" t="s">
        <v>391</v>
      </c>
      <c r="F150" s="35" t="s">
        <v>122</v>
      </c>
      <c r="G150" s="44" t="str">
        <f t="shared" si="14"/>
        <v>Слободько Дмитрий</v>
      </c>
      <c r="H150" s="44" t="s">
        <v>435</v>
      </c>
      <c r="I150" s="46">
        <v>1984</v>
      </c>
      <c r="J150" s="10">
        <v>15</v>
      </c>
      <c r="K150" s="24">
        <f t="shared" si="15"/>
        <v>72.549019607843135</v>
      </c>
      <c r="L150" s="23">
        <f t="shared" si="16"/>
        <v>317.39677866918129</v>
      </c>
    </row>
    <row r="151" spans="1:12" ht="16.5" customHeight="1" x14ac:dyDescent="0.25">
      <c r="A151" s="27" t="s">
        <v>464</v>
      </c>
      <c r="B151" s="26">
        <v>19.14</v>
      </c>
      <c r="C151" s="10" t="s">
        <v>135</v>
      </c>
      <c r="D151" s="10">
        <v>51</v>
      </c>
      <c r="E151" s="35" t="s">
        <v>392</v>
      </c>
      <c r="F151" s="35" t="s">
        <v>267</v>
      </c>
      <c r="G151" s="44" t="str">
        <f t="shared" si="14"/>
        <v>Бунос Анатолий</v>
      </c>
      <c r="H151" s="44" t="s">
        <v>436</v>
      </c>
      <c r="I151" s="46">
        <v>1956</v>
      </c>
      <c r="J151" s="10">
        <v>16</v>
      </c>
      <c r="K151" s="24">
        <f t="shared" si="15"/>
        <v>70.588235294117652</v>
      </c>
      <c r="L151" s="23">
        <f t="shared" si="16"/>
        <v>308.81848735379805</v>
      </c>
    </row>
    <row r="152" spans="1:12" ht="16.5" customHeight="1" x14ac:dyDescent="0.25">
      <c r="A152" s="27" t="s">
        <v>464</v>
      </c>
      <c r="B152" s="26">
        <v>19.14</v>
      </c>
      <c r="C152" s="10" t="s">
        <v>135</v>
      </c>
      <c r="D152" s="10">
        <v>51</v>
      </c>
      <c r="E152" s="35" t="s">
        <v>393</v>
      </c>
      <c r="F152" s="35" t="s">
        <v>394</v>
      </c>
      <c r="G152" s="44" t="str">
        <f t="shared" si="14"/>
        <v>Savich Evgeny</v>
      </c>
      <c r="H152" s="44" t="s">
        <v>437</v>
      </c>
      <c r="I152" s="46">
        <v>1980</v>
      </c>
      <c r="J152" s="10">
        <v>17</v>
      </c>
      <c r="K152" s="24">
        <f t="shared" si="15"/>
        <v>68.627450980392155</v>
      </c>
      <c r="L152" s="23">
        <f t="shared" si="16"/>
        <v>300.24019603841475</v>
      </c>
    </row>
    <row r="153" spans="1:12" ht="16.5" customHeight="1" x14ac:dyDescent="0.25">
      <c r="A153" s="27" t="s">
        <v>464</v>
      </c>
      <c r="B153" s="26">
        <v>19.14</v>
      </c>
      <c r="C153" s="10" t="s">
        <v>135</v>
      </c>
      <c r="D153" s="10">
        <v>51</v>
      </c>
      <c r="E153" s="35" t="s">
        <v>127</v>
      </c>
      <c r="F153" s="35" t="s">
        <v>128</v>
      </c>
      <c r="G153" s="44" t="str">
        <f t="shared" si="14"/>
        <v>Печёнов Георгий</v>
      </c>
      <c r="H153" s="44" t="s">
        <v>199</v>
      </c>
      <c r="I153" s="46">
        <v>1975</v>
      </c>
      <c r="J153" s="10">
        <v>18</v>
      </c>
      <c r="K153" s="24">
        <f t="shared" si="15"/>
        <v>66.666666666666671</v>
      </c>
      <c r="L153" s="23">
        <f t="shared" si="16"/>
        <v>291.66190472303145</v>
      </c>
    </row>
    <row r="154" spans="1:12" ht="16.5" customHeight="1" x14ac:dyDescent="0.25">
      <c r="A154" s="27" t="s">
        <v>464</v>
      </c>
      <c r="B154" s="26">
        <v>19.14</v>
      </c>
      <c r="C154" s="10" t="s">
        <v>135</v>
      </c>
      <c r="D154" s="10">
        <v>51</v>
      </c>
      <c r="E154" s="35" t="s">
        <v>395</v>
      </c>
      <c r="F154" s="35" t="s">
        <v>94</v>
      </c>
      <c r="G154" s="44" t="str">
        <f t="shared" si="14"/>
        <v>верещако Павел</v>
      </c>
      <c r="H154" s="44" t="s">
        <v>438</v>
      </c>
      <c r="I154" s="46">
        <v>1988</v>
      </c>
      <c r="J154" s="10">
        <v>19</v>
      </c>
      <c r="K154" s="24">
        <f t="shared" si="15"/>
        <v>64.705882352941174</v>
      </c>
      <c r="L154" s="23">
        <f t="shared" si="16"/>
        <v>283.08361340764816</v>
      </c>
    </row>
    <row r="155" spans="1:12" ht="16.5" customHeight="1" x14ac:dyDescent="0.25">
      <c r="A155" s="27" t="s">
        <v>464</v>
      </c>
      <c r="B155" s="26">
        <v>19.14</v>
      </c>
      <c r="C155" s="10" t="s">
        <v>135</v>
      </c>
      <c r="D155" s="10">
        <v>51</v>
      </c>
      <c r="E155" s="35" t="s">
        <v>396</v>
      </c>
      <c r="F155" s="35" t="s">
        <v>98</v>
      </c>
      <c r="G155" s="44" t="str">
        <f t="shared" si="14"/>
        <v>Искорцев Алексей</v>
      </c>
      <c r="H155" s="44" t="s">
        <v>439</v>
      </c>
      <c r="I155" s="46">
        <v>1980</v>
      </c>
      <c r="J155" s="10">
        <v>20</v>
      </c>
      <c r="K155" s="24">
        <f t="shared" si="15"/>
        <v>62.745098039215684</v>
      </c>
      <c r="L155" s="23">
        <f t="shared" si="16"/>
        <v>274.50532209226492</v>
      </c>
    </row>
    <row r="156" spans="1:12" ht="16.5" customHeight="1" x14ac:dyDescent="0.25">
      <c r="A156" s="27" t="s">
        <v>464</v>
      </c>
      <c r="B156" s="26">
        <v>19.14</v>
      </c>
      <c r="C156" s="10" t="s">
        <v>135</v>
      </c>
      <c r="D156" s="10">
        <v>51</v>
      </c>
      <c r="E156" s="35" t="s">
        <v>397</v>
      </c>
      <c r="F156" s="35" t="s">
        <v>83</v>
      </c>
      <c r="G156" s="44" t="str">
        <f t="shared" si="14"/>
        <v>Игнатович Александр</v>
      </c>
      <c r="H156" s="44" t="s">
        <v>440</v>
      </c>
      <c r="I156" s="46">
        <v>1992</v>
      </c>
      <c r="J156" s="10">
        <v>21</v>
      </c>
      <c r="K156" s="24">
        <f t="shared" ref="K156:K181" si="17">100-((J156-1)/D156)*100</f>
        <v>60.784313725490193</v>
      </c>
      <c r="L156" s="23">
        <f t="shared" ref="L156:L181" si="18">SQRT(B156)*(K156)</f>
        <v>265.92703077688162</v>
      </c>
    </row>
    <row r="157" spans="1:12" ht="16.5" customHeight="1" x14ac:dyDescent="0.25">
      <c r="A157" s="27" t="s">
        <v>464</v>
      </c>
      <c r="B157" s="26">
        <v>19.14</v>
      </c>
      <c r="C157" s="10" t="s">
        <v>135</v>
      </c>
      <c r="D157" s="10">
        <v>51</v>
      </c>
      <c r="E157" s="35" t="s">
        <v>398</v>
      </c>
      <c r="F157" s="35" t="s">
        <v>303</v>
      </c>
      <c r="G157" s="44" t="str">
        <f t="shared" si="14"/>
        <v>Ролдугин Михаил</v>
      </c>
      <c r="H157" s="44" t="s">
        <v>441</v>
      </c>
      <c r="I157" s="46">
        <v>1987</v>
      </c>
      <c r="J157" s="10">
        <v>22</v>
      </c>
      <c r="K157" s="24">
        <f t="shared" si="17"/>
        <v>58.82352941176471</v>
      </c>
      <c r="L157" s="23">
        <f t="shared" si="18"/>
        <v>257.34873946149838</v>
      </c>
    </row>
    <row r="158" spans="1:12" ht="16.5" customHeight="1" x14ac:dyDescent="0.25">
      <c r="A158" s="27" t="s">
        <v>464</v>
      </c>
      <c r="B158" s="26">
        <v>19.14</v>
      </c>
      <c r="C158" s="10" t="s">
        <v>135</v>
      </c>
      <c r="D158" s="10">
        <v>51</v>
      </c>
      <c r="E158" s="35" t="s">
        <v>399</v>
      </c>
      <c r="F158" s="35" t="s">
        <v>122</v>
      </c>
      <c r="G158" s="44" t="str">
        <f t="shared" si="14"/>
        <v>Ладеев Дмитрий</v>
      </c>
      <c r="H158" s="44" t="s">
        <v>442</v>
      </c>
      <c r="I158" s="46">
        <v>1981</v>
      </c>
      <c r="J158" s="10">
        <v>23</v>
      </c>
      <c r="K158" s="24">
        <f t="shared" si="17"/>
        <v>56.862745098039213</v>
      </c>
      <c r="L158" s="23">
        <f t="shared" si="18"/>
        <v>248.77044814611506</v>
      </c>
    </row>
    <row r="159" spans="1:12" ht="16.5" customHeight="1" x14ac:dyDescent="0.25">
      <c r="A159" s="27" t="s">
        <v>464</v>
      </c>
      <c r="B159" s="26">
        <v>19.14</v>
      </c>
      <c r="C159" s="10" t="s">
        <v>135</v>
      </c>
      <c r="D159" s="10">
        <v>51</v>
      </c>
      <c r="E159" s="35" t="s">
        <v>400</v>
      </c>
      <c r="F159" s="35" t="s">
        <v>83</v>
      </c>
      <c r="G159" s="44" t="str">
        <f t="shared" si="14"/>
        <v>Лукьянов Александр</v>
      </c>
      <c r="H159" s="44" t="s">
        <v>443</v>
      </c>
      <c r="I159" s="46">
        <v>1979</v>
      </c>
      <c r="J159" s="10">
        <v>24</v>
      </c>
      <c r="K159" s="24">
        <f t="shared" si="17"/>
        <v>54.901960784313722</v>
      </c>
      <c r="L159" s="23">
        <f t="shared" si="18"/>
        <v>240.19215683073179</v>
      </c>
    </row>
    <row r="160" spans="1:12" ht="16.5" customHeight="1" x14ac:dyDescent="0.25">
      <c r="A160" s="27" t="s">
        <v>464</v>
      </c>
      <c r="B160" s="26">
        <v>19.14</v>
      </c>
      <c r="C160" s="10" t="s">
        <v>135</v>
      </c>
      <c r="D160" s="10">
        <v>51</v>
      </c>
      <c r="E160" s="35" t="s">
        <v>401</v>
      </c>
      <c r="F160" s="35" t="s">
        <v>402</v>
      </c>
      <c r="G160" s="44" t="str">
        <f t="shared" si="14"/>
        <v>Zhydovich Vadzim</v>
      </c>
      <c r="H160" s="44" t="s">
        <v>444</v>
      </c>
      <c r="I160" s="46">
        <v>1984</v>
      </c>
      <c r="J160" s="10">
        <v>25</v>
      </c>
      <c r="K160" s="24">
        <f t="shared" si="17"/>
        <v>52.941176470588239</v>
      </c>
      <c r="L160" s="23">
        <f t="shared" si="18"/>
        <v>231.61386551534852</v>
      </c>
    </row>
    <row r="161" spans="1:12" ht="16.5" customHeight="1" x14ac:dyDescent="0.25">
      <c r="A161" s="27" t="s">
        <v>464</v>
      </c>
      <c r="B161" s="26">
        <v>19.14</v>
      </c>
      <c r="C161" s="10" t="s">
        <v>135</v>
      </c>
      <c r="D161" s="10">
        <v>51</v>
      </c>
      <c r="E161" s="35" t="s">
        <v>403</v>
      </c>
      <c r="F161" s="35" t="s">
        <v>105</v>
      </c>
      <c r="G161" s="44" t="str">
        <f t="shared" si="14"/>
        <v>Ярмончик Игорь</v>
      </c>
      <c r="H161" s="44" t="s">
        <v>445</v>
      </c>
      <c r="I161" s="46">
        <v>1985</v>
      </c>
      <c r="J161" s="10">
        <v>26</v>
      </c>
      <c r="K161" s="24">
        <f t="shared" si="17"/>
        <v>50.980392156862749</v>
      </c>
      <c r="L161" s="23">
        <f t="shared" si="18"/>
        <v>223.03557419996525</v>
      </c>
    </row>
    <row r="162" spans="1:12" ht="16.5" customHeight="1" x14ac:dyDescent="0.25">
      <c r="A162" s="27" t="s">
        <v>464</v>
      </c>
      <c r="B162" s="26">
        <v>19.14</v>
      </c>
      <c r="C162" s="10" t="s">
        <v>135</v>
      </c>
      <c r="D162" s="10">
        <v>51</v>
      </c>
      <c r="E162" s="35" t="s">
        <v>404</v>
      </c>
      <c r="F162" s="35" t="s">
        <v>90</v>
      </c>
      <c r="G162" s="44" t="str">
        <f t="shared" si="14"/>
        <v>Скляр Антон</v>
      </c>
      <c r="H162" s="44" t="s">
        <v>446</v>
      </c>
      <c r="I162" s="46">
        <v>1983</v>
      </c>
      <c r="J162" s="10">
        <v>27</v>
      </c>
      <c r="K162" s="24">
        <f t="shared" si="17"/>
        <v>49.019607843137258</v>
      </c>
      <c r="L162" s="23">
        <f t="shared" si="18"/>
        <v>214.45728288458199</v>
      </c>
    </row>
    <row r="163" spans="1:12" ht="16.5" customHeight="1" x14ac:dyDescent="0.25">
      <c r="A163" s="27" t="s">
        <v>464</v>
      </c>
      <c r="B163" s="26">
        <v>19.14</v>
      </c>
      <c r="C163" s="10" t="s">
        <v>135</v>
      </c>
      <c r="D163" s="10">
        <v>51</v>
      </c>
      <c r="E163" s="35" t="s">
        <v>405</v>
      </c>
      <c r="F163" s="35" t="s">
        <v>248</v>
      </c>
      <c r="G163" s="44" t="str">
        <f t="shared" si="14"/>
        <v>Пугач Вадим</v>
      </c>
      <c r="H163" s="44" t="s">
        <v>447</v>
      </c>
      <c r="I163" s="46">
        <v>1985</v>
      </c>
      <c r="J163" s="10">
        <v>28</v>
      </c>
      <c r="K163" s="24">
        <f t="shared" si="17"/>
        <v>47.058823529411761</v>
      </c>
      <c r="L163" s="23">
        <f t="shared" si="18"/>
        <v>205.87899156919866</v>
      </c>
    </row>
    <row r="164" spans="1:12" ht="16.5" customHeight="1" x14ac:dyDescent="0.25">
      <c r="A164" s="27" t="s">
        <v>464</v>
      </c>
      <c r="B164" s="26">
        <v>19.14</v>
      </c>
      <c r="C164" s="10" t="s">
        <v>135</v>
      </c>
      <c r="D164" s="10">
        <v>51</v>
      </c>
      <c r="E164" s="35" t="s">
        <v>406</v>
      </c>
      <c r="F164" s="35" t="s">
        <v>92</v>
      </c>
      <c r="G164" s="44" t="str">
        <f t="shared" si="14"/>
        <v>Зайчук Кирилл</v>
      </c>
      <c r="H164" s="44" t="s">
        <v>448</v>
      </c>
      <c r="I164" s="46">
        <v>1990</v>
      </c>
      <c r="J164" s="10">
        <v>29</v>
      </c>
      <c r="K164" s="24">
        <f t="shared" si="17"/>
        <v>45.098039215686271</v>
      </c>
      <c r="L164" s="23">
        <f t="shared" si="18"/>
        <v>197.30070025381539</v>
      </c>
    </row>
    <row r="165" spans="1:12" ht="16.5" customHeight="1" x14ac:dyDescent="0.25">
      <c r="A165" s="27" t="s">
        <v>464</v>
      </c>
      <c r="B165" s="26">
        <v>19.14</v>
      </c>
      <c r="C165" s="10" t="s">
        <v>135</v>
      </c>
      <c r="D165" s="10">
        <v>51</v>
      </c>
      <c r="E165" s="35" t="s">
        <v>407</v>
      </c>
      <c r="F165" s="35" t="s">
        <v>122</v>
      </c>
      <c r="G165" s="44" t="str">
        <f t="shared" si="14"/>
        <v>Хацкевич Дмитрий</v>
      </c>
      <c r="H165" s="44" t="s">
        <v>449</v>
      </c>
      <c r="I165" s="46">
        <v>1985</v>
      </c>
      <c r="J165" s="10">
        <v>30</v>
      </c>
      <c r="K165" s="24">
        <f t="shared" si="17"/>
        <v>43.137254901960787</v>
      </c>
      <c r="L165" s="23">
        <f t="shared" si="18"/>
        <v>188.72240893843212</v>
      </c>
    </row>
    <row r="166" spans="1:12" ht="16.5" customHeight="1" x14ac:dyDescent="0.25">
      <c r="A166" s="27" t="s">
        <v>464</v>
      </c>
      <c r="B166" s="26">
        <v>19.14</v>
      </c>
      <c r="C166" s="10" t="s">
        <v>135</v>
      </c>
      <c r="D166" s="10">
        <v>51</v>
      </c>
      <c r="E166" s="35" t="s">
        <v>408</v>
      </c>
      <c r="F166" s="35" t="s">
        <v>87</v>
      </c>
      <c r="G166" s="44" t="str">
        <f t="shared" si="14"/>
        <v>Мертенс Андрей</v>
      </c>
      <c r="H166" s="44" t="s">
        <v>450</v>
      </c>
      <c r="I166" s="46">
        <v>1992</v>
      </c>
      <c r="J166" s="10">
        <v>31</v>
      </c>
      <c r="K166" s="24">
        <f t="shared" si="17"/>
        <v>41.17647058823529</v>
      </c>
      <c r="L166" s="23">
        <f t="shared" si="18"/>
        <v>180.14411762304883</v>
      </c>
    </row>
    <row r="167" spans="1:12" ht="16.5" customHeight="1" x14ac:dyDescent="0.25">
      <c r="A167" s="27" t="s">
        <v>464</v>
      </c>
      <c r="B167" s="26">
        <v>19.14</v>
      </c>
      <c r="C167" s="10" t="s">
        <v>135</v>
      </c>
      <c r="D167" s="10">
        <v>51</v>
      </c>
      <c r="E167" s="35" t="s">
        <v>409</v>
      </c>
      <c r="F167" s="35" t="s">
        <v>90</v>
      </c>
      <c r="G167" s="44" t="str">
        <f t="shared" si="14"/>
        <v>Миканович Антон</v>
      </c>
      <c r="H167" s="44" t="s">
        <v>451</v>
      </c>
      <c r="I167" s="46">
        <v>1990</v>
      </c>
      <c r="J167" s="10">
        <v>32</v>
      </c>
      <c r="K167" s="24">
        <f t="shared" si="17"/>
        <v>39.215686274509807</v>
      </c>
      <c r="L167" s="23">
        <f t="shared" si="18"/>
        <v>171.56582630766559</v>
      </c>
    </row>
    <row r="168" spans="1:12" ht="16.5" customHeight="1" x14ac:dyDescent="0.25">
      <c r="A168" s="27" t="s">
        <v>464</v>
      </c>
      <c r="B168" s="26">
        <v>19.14</v>
      </c>
      <c r="C168" s="10" t="s">
        <v>135</v>
      </c>
      <c r="D168" s="10">
        <v>51</v>
      </c>
      <c r="E168" s="35" t="s">
        <v>410</v>
      </c>
      <c r="F168" s="35" t="s">
        <v>411</v>
      </c>
      <c r="G168" s="44" t="str">
        <f t="shared" si="14"/>
        <v>Pankavets Mikalai</v>
      </c>
      <c r="H168" s="44" t="s">
        <v>452</v>
      </c>
      <c r="I168" s="46">
        <v>1979</v>
      </c>
      <c r="J168" s="10">
        <v>33</v>
      </c>
      <c r="K168" s="24">
        <f t="shared" si="17"/>
        <v>37.254901960784316</v>
      </c>
      <c r="L168" s="23">
        <f t="shared" si="18"/>
        <v>162.98753499228229</v>
      </c>
    </row>
    <row r="169" spans="1:12" ht="16.5" customHeight="1" x14ac:dyDescent="0.25">
      <c r="A169" s="27" t="s">
        <v>464</v>
      </c>
      <c r="B169" s="26">
        <v>19.14</v>
      </c>
      <c r="C169" s="10" t="s">
        <v>135</v>
      </c>
      <c r="D169" s="10">
        <v>51</v>
      </c>
      <c r="E169" s="35" t="s">
        <v>412</v>
      </c>
      <c r="F169" s="35" t="s">
        <v>118</v>
      </c>
      <c r="G169" s="44" t="str">
        <f t="shared" si="14"/>
        <v>Лопатик Юрий</v>
      </c>
      <c r="H169" s="44" t="s">
        <v>453</v>
      </c>
      <c r="I169" s="46">
        <v>1984</v>
      </c>
      <c r="J169" s="10">
        <v>34</v>
      </c>
      <c r="K169" s="24">
        <f t="shared" si="17"/>
        <v>35.294117647058826</v>
      </c>
      <c r="L169" s="23">
        <f t="shared" si="18"/>
        <v>154.40924367689902</v>
      </c>
    </row>
    <row r="170" spans="1:12" ht="16.5" customHeight="1" x14ac:dyDescent="0.25">
      <c r="A170" s="27" t="s">
        <v>464</v>
      </c>
      <c r="B170" s="26">
        <v>19.14</v>
      </c>
      <c r="C170" s="10" t="s">
        <v>135</v>
      </c>
      <c r="D170" s="10">
        <v>51</v>
      </c>
      <c r="E170" s="35" t="s">
        <v>154</v>
      </c>
      <c r="F170" s="35" t="s">
        <v>132</v>
      </c>
      <c r="G170" s="44" t="str">
        <f t="shared" si="14"/>
        <v>Олин Денис</v>
      </c>
      <c r="H170" s="44" t="s">
        <v>218</v>
      </c>
      <c r="I170" s="46">
        <v>1976</v>
      </c>
      <c r="J170" s="10">
        <v>35</v>
      </c>
      <c r="K170" s="24">
        <f t="shared" si="17"/>
        <v>33.333333333333343</v>
      </c>
      <c r="L170" s="23">
        <f t="shared" si="18"/>
        <v>145.83095236151578</v>
      </c>
    </row>
    <row r="171" spans="1:12" ht="16.5" customHeight="1" x14ac:dyDescent="0.25">
      <c r="A171" s="27" t="s">
        <v>464</v>
      </c>
      <c r="B171" s="26">
        <v>19.14</v>
      </c>
      <c r="C171" s="10" t="s">
        <v>135</v>
      </c>
      <c r="D171" s="10">
        <v>51</v>
      </c>
      <c r="E171" s="35" t="s">
        <v>413</v>
      </c>
      <c r="F171" s="35" t="s">
        <v>118</v>
      </c>
      <c r="G171" s="44" t="str">
        <f t="shared" si="14"/>
        <v>Стельмах Юрий</v>
      </c>
      <c r="H171" s="44" t="s">
        <v>454</v>
      </c>
      <c r="I171" s="46">
        <v>1982</v>
      </c>
      <c r="J171" s="10">
        <v>36</v>
      </c>
      <c r="K171" s="24">
        <f t="shared" si="17"/>
        <v>31.372549019607845</v>
      </c>
      <c r="L171" s="23">
        <f t="shared" si="18"/>
        <v>137.25266104613246</v>
      </c>
    </row>
    <row r="172" spans="1:12" ht="16.5" customHeight="1" x14ac:dyDescent="0.25">
      <c r="A172" s="27" t="s">
        <v>464</v>
      </c>
      <c r="B172" s="26">
        <v>19.14</v>
      </c>
      <c r="C172" s="10" t="s">
        <v>135</v>
      </c>
      <c r="D172" s="10">
        <v>51</v>
      </c>
      <c r="E172" s="35" t="s">
        <v>414</v>
      </c>
      <c r="F172" s="35" t="s">
        <v>100</v>
      </c>
      <c r="G172" s="44" t="str">
        <f t="shared" si="14"/>
        <v>Никрашевич Сергей</v>
      </c>
      <c r="H172" s="44" t="s">
        <v>455</v>
      </c>
      <c r="I172" s="46">
        <v>1985</v>
      </c>
      <c r="J172" s="10">
        <v>37</v>
      </c>
      <c r="K172" s="24">
        <f t="shared" si="17"/>
        <v>29.411764705882348</v>
      </c>
      <c r="L172" s="23">
        <f t="shared" si="18"/>
        <v>128.67436973074916</v>
      </c>
    </row>
    <row r="173" spans="1:12" ht="16.5" customHeight="1" x14ac:dyDescent="0.25">
      <c r="A173" s="27" t="s">
        <v>464</v>
      </c>
      <c r="B173" s="26">
        <v>19.14</v>
      </c>
      <c r="C173" s="10" t="s">
        <v>135</v>
      </c>
      <c r="D173" s="10">
        <v>51</v>
      </c>
      <c r="E173" s="35" t="s">
        <v>415</v>
      </c>
      <c r="F173" s="35" t="s">
        <v>122</v>
      </c>
      <c r="G173" s="44" t="str">
        <f t="shared" si="14"/>
        <v>Казарин Дмитрий</v>
      </c>
      <c r="H173" s="44" t="s">
        <v>456</v>
      </c>
      <c r="I173" s="46">
        <v>1994</v>
      </c>
      <c r="J173" s="10">
        <v>38</v>
      </c>
      <c r="K173" s="24">
        <f t="shared" si="17"/>
        <v>27.450980392156865</v>
      </c>
      <c r="L173" s="23">
        <f t="shared" si="18"/>
        <v>120.09607841536591</v>
      </c>
    </row>
    <row r="174" spans="1:12" ht="16.5" customHeight="1" x14ac:dyDescent="0.25">
      <c r="A174" s="27" t="s">
        <v>464</v>
      </c>
      <c r="B174" s="26">
        <v>19.14</v>
      </c>
      <c r="C174" s="10" t="s">
        <v>135</v>
      </c>
      <c r="D174" s="10">
        <v>51</v>
      </c>
      <c r="E174" s="35" t="s">
        <v>416</v>
      </c>
      <c r="F174" s="35" t="s">
        <v>118</v>
      </c>
      <c r="G174" s="44" t="str">
        <f t="shared" si="14"/>
        <v>Коляда Юрий</v>
      </c>
      <c r="H174" s="44" t="s">
        <v>457</v>
      </c>
      <c r="I174" s="46">
        <v>1980</v>
      </c>
      <c r="J174" s="10">
        <v>39</v>
      </c>
      <c r="K174" s="24">
        <f t="shared" si="17"/>
        <v>25.490196078431367</v>
      </c>
      <c r="L174" s="23">
        <f t="shared" si="18"/>
        <v>111.5177870999826</v>
      </c>
    </row>
    <row r="175" spans="1:12" ht="16.5" customHeight="1" x14ac:dyDescent="0.25">
      <c r="A175" s="27" t="s">
        <v>464</v>
      </c>
      <c r="B175" s="26">
        <v>19.14</v>
      </c>
      <c r="C175" s="10" t="s">
        <v>135</v>
      </c>
      <c r="D175" s="10">
        <v>51</v>
      </c>
      <c r="E175" s="35" t="s">
        <v>417</v>
      </c>
      <c r="F175" s="35" t="s">
        <v>105</v>
      </c>
      <c r="G175" s="44" t="str">
        <f t="shared" si="14"/>
        <v>Горшков Игорь</v>
      </c>
      <c r="H175" s="44" t="s">
        <v>458</v>
      </c>
      <c r="I175" s="46">
        <v>1977</v>
      </c>
      <c r="J175" s="10">
        <v>40</v>
      </c>
      <c r="K175" s="24">
        <f t="shared" si="17"/>
        <v>23.529411764705884</v>
      </c>
      <c r="L175" s="23">
        <f t="shared" si="18"/>
        <v>102.93949578459934</v>
      </c>
    </row>
    <row r="176" spans="1:12" ht="16.5" customHeight="1" x14ac:dyDescent="0.25">
      <c r="A176" s="27" t="s">
        <v>464</v>
      </c>
      <c r="B176" s="26">
        <v>19.14</v>
      </c>
      <c r="C176" s="10" t="s">
        <v>135</v>
      </c>
      <c r="D176" s="10">
        <v>51</v>
      </c>
      <c r="E176" s="35" t="s">
        <v>418</v>
      </c>
      <c r="F176" s="35" t="s">
        <v>419</v>
      </c>
      <c r="G176" s="44" t="str">
        <f t="shared" si="14"/>
        <v>Gerasevich Maksim</v>
      </c>
      <c r="H176" s="44" t="s">
        <v>459</v>
      </c>
      <c r="I176" s="46" t="s">
        <v>463</v>
      </c>
      <c r="J176" s="10">
        <v>41</v>
      </c>
      <c r="K176" s="24">
        <f t="shared" si="17"/>
        <v>21.568627450980387</v>
      </c>
      <c r="L176" s="23">
        <f t="shared" si="18"/>
        <v>94.361204469216034</v>
      </c>
    </row>
    <row r="177" spans="1:12" ht="16.5" customHeight="1" x14ac:dyDescent="0.25">
      <c r="A177" s="27" t="s">
        <v>464</v>
      </c>
      <c r="B177" s="26">
        <v>19.14</v>
      </c>
      <c r="C177" s="10" t="s">
        <v>135</v>
      </c>
      <c r="D177" s="10">
        <v>51</v>
      </c>
      <c r="E177" s="35" t="s">
        <v>420</v>
      </c>
      <c r="F177" s="35" t="s">
        <v>273</v>
      </c>
      <c r="G177" s="44" t="str">
        <f t="shared" si="14"/>
        <v>Аржаников Евгений</v>
      </c>
      <c r="H177" s="44" t="s">
        <v>460</v>
      </c>
      <c r="I177" s="46">
        <v>1976</v>
      </c>
      <c r="J177" s="10">
        <v>42</v>
      </c>
      <c r="K177" s="24">
        <f t="shared" si="17"/>
        <v>19.607843137254903</v>
      </c>
      <c r="L177" s="23">
        <f t="shared" si="18"/>
        <v>85.782913153832794</v>
      </c>
    </row>
    <row r="178" spans="1:12" ht="16.5" customHeight="1" x14ac:dyDescent="0.25">
      <c r="A178" s="27" t="s">
        <v>464</v>
      </c>
      <c r="B178" s="26">
        <v>19.14</v>
      </c>
      <c r="C178" s="10" t="s">
        <v>135</v>
      </c>
      <c r="D178" s="10">
        <v>51</v>
      </c>
      <c r="E178" s="35" t="s">
        <v>421</v>
      </c>
      <c r="F178" s="35" t="s">
        <v>132</v>
      </c>
      <c r="G178" s="44" t="str">
        <f t="shared" si="14"/>
        <v>Кузьменок Денис</v>
      </c>
      <c r="H178" s="44" t="s">
        <v>461</v>
      </c>
      <c r="I178" s="46">
        <v>1980</v>
      </c>
      <c r="J178" s="10">
        <v>43</v>
      </c>
      <c r="K178" s="24">
        <f t="shared" si="17"/>
        <v>17.64705882352942</v>
      </c>
      <c r="L178" s="23">
        <f t="shared" si="18"/>
        <v>77.20462183844954</v>
      </c>
    </row>
    <row r="179" spans="1:12" ht="16.5" customHeight="1" x14ac:dyDescent="0.25">
      <c r="A179" s="27" t="s">
        <v>464</v>
      </c>
      <c r="B179" s="26">
        <v>19.14</v>
      </c>
      <c r="C179" s="10" t="s">
        <v>135</v>
      </c>
      <c r="D179" s="10">
        <v>51</v>
      </c>
      <c r="E179" s="35" t="s">
        <v>422</v>
      </c>
      <c r="F179" s="35" t="s">
        <v>267</v>
      </c>
      <c r="G179" s="44" t="str">
        <f t="shared" si="14"/>
        <v>Якимченко Анатолий</v>
      </c>
      <c r="H179" s="44" t="s">
        <v>462</v>
      </c>
      <c r="I179" s="46">
        <v>1967</v>
      </c>
      <c r="J179" s="10">
        <v>44</v>
      </c>
      <c r="K179" s="24">
        <f t="shared" si="17"/>
        <v>15.686274509803923</v>
      </c>
      <c r="L179" s="23">
        <f t="shared" si="18"/>
        <v>68.62633052306623</v>
      </c>
    </row>
    <row r="180" spans="1:12" ht="16.5" customHeight="1" x14ac:dyDescent="0.25">
      <c r="A180" s="27" t="s">
        <v>464</v>
      </c>
      <c r="B180" s="26">
        <v>19.14</v>
      </c>
      <c r="C180" s="10" t="s">
        <v>49</v>
      </c>
      <c r="D180" s="10">
        <v>27</v>
      </c>
      <c r="E180" s="35" t="s">
        <v>465</v>
      </c>
      <c r="F180" s="35" t="s">
        <v>231</v>
      </c>
      <c r="G180" s="44" t="str">
        <f t="shared" si="14"/>
        <v>Милинкевич Елена</v>
      </c>
      <c r="H180" s="44" t="s">
        <v>503</v>
      </c>
      <c r="I180" s="46">
        <v>1977</v>
      </c>
      <c r="J180" s="10">
        <v>1</v>
      </c>
      <c r="K180" s="24">
        <f t="shared" si="17"/>
        <v>100</v>
      </c>
      <c r="L180" s="23">
        <f t="shared" si="18"/>
        <v>437.49285708454721</v>
      </c>
    </row>
    <row r="181" spans="1:12" ht="16.5" customHeight="1" x14ac:dyDescent="0.25">
      <c r="A181" s="27" t="s">
        <v>464</v>
      </c>
      <c r="B181" s="26">
        <v>19.14</v>
      </c>
      <c r="C181" s="10" t="s">
        <v>49</v>
      </c>
      <c r="D181" s="10">
        <v>27</v>
      </c>
      <c r="E181" s="35" t="s">
        <v>466</v>
      </c>
      <c r="F181" s="35" t="s">
        <v>467</v>
      </c>
      <c r="G181" s="44" t="str">
        <f t="shared" si="14"/>
        <v>Казакевич Ирина</v>
      </c>
      <c r="H181" s="44" t="s">
        <v>504</v>
      </c>
      <c r="I181" s="46">
        <v>1969</v>
      </c>
      <c r="J181" s="10">
        <v>2</v>
      </c>
      <c r="K181" s="24">
        <f t="shared" si="17"/>
        <v>96.296296296296291</v>
      </c>
      <c r="L181" s="23">
        <f t="shared" si="18"/>
        <v>421.28941793326766</v>
      </c>
    </row>
    <row r="182" spans="1:12" ht="16.5" customHeight="1" x14ac:dyDescent="0.25">
      <c r="A182" s="27" t="s">
        <v>464</v>
      </c>
      <c r="B182" s="26">
        <v>19.14</v>
      </c>
      <c r="C182" s="10" t="s">
        <v>49</v>
      </c>
      <c r="D182" s="10">
        <v>27</v>
      </c>
      <c r="E182" s="35" t="s">
        <v>468</v>
      </c>
      <c r="F182" s="35" t="s">
        <v>469</v>
      </c>
      <c r="G182" s="44" t="str">
        <f t="shared" si="14"/>
        <v>Журавлёва Оксана</v>
      </c>
      <c r="H182" s="44" t="s">
        <v>505</v>
      </c>
      <c r="I182" s="46">
        <v>1980</v>
      </c>
      <c r="J182" s="10">
        <v>3</v>
      </c>
      <c r="K182" s="24">
        <f t="shared" ref="K182:K228" si="19">100-((J182-1)/D182)*100</f>
        <v>92.592592592592595</v>
      </c>
      <c r="L182" s="23">
        <f t="shared" ref="L182:L228" si="20">SQRT(B182)*(K182)</f>
        <v>405.08597878198816</v>
      </c>
    </row>
    <row r="183" spans="1:12" ht="16.5" customHeight="1" x14ac:dyDescent="0.25">
      <c r="A183" s="27" t="s">
        <v>464</v>
      </c>
      <c r="B183" s="26">
        <v>19.14</v>
      </c>
      <c r="C183" s="10" t="s">
        <v>49</v>
      </c>
      <c r="D183" s="10">
        <v>27</v>
      </c>
      <c r="E183" s="35" t="s">
        <v>470</v>
      </c>
      <c r="F183" s="35" t="s">
        <v>471</v>
      </c>
      <c r="G183" s="44" t="str">
        <f t="shared" si="14"/>
        <v>Танасейчук Анна</v>
      </c>
      <c r="H183" s="44" t="s">
        <v>506</v>
      </c>
      <c r="I183" s="46">
        <v>1983</v>
      </c>
      <c r="J183" s="10">
        <v>4</v>
      </c>
      <c r="K183" s="24">
        <f t="shared" si="19"/>
        <v>88.888888888888886</v>
      </c>
      <c r="L183" s="23">
        <f t="shared" si="20"/>
        <v>388.88253963070861</v>
      </c>
    </row>
    <row r="184" spans="1:12" ht="16.5" customHeight="1" x14ac:dyDescent="0.25">
      <c r="A184" s="27" t="s">
        <v>464</v>
      </c>
      <c r="B184" s="26">
        <v>19.14</v>
      </c>
      <c r="C184" s="10" t="s">
        <v>49</v>
      </c>
      <c r="D184" s="10">
        <v>27</v>
      </c>
      <c r="E184" s="35" t="s">
        <v>472</v>
      </c>
      <c r="F184" s="35" t="s">
        <v>473</v>
      </c>
      <c r="G184" s="44" t="str">
        <f t="shared" si="14"/>
        <v>Пухаева Светлана</v>
      </c>
      <c r="H184" s="44" t="s">
        <v>507</v>
      </c>
      <c r="I184" s="46">
        <v>1980</v>
      </c>
      <c r="J184" s="10">
        <v>5</v>
      </c>
      <c r="K184" s="24">
        <f t="shared" si="19"/>
        <v>85.18518518518519</v>
      </c>
      <c r="L184" s="23">
        <f t="shared" si="20"/>
        <v>372.67910047942911</v>
      </c>
    </row>
    <row r="185" spans="1:12" ht="16.5" customHeight="1" x14ac:dyDescent="0.25">
      <c r="A185" s="27" t="s">
        <v>464</v>
      </c>
      <c r="B185" s="26">
        <v>19.14</v>
      </c>
      <c r="C185" s="10" t="s">
        <v>49</v>
      </c>
      <c r="D185" s="10">
        <v>27</v>
      </c>
      <c r="E185" s="35" t="s">
        <v>474</v>
      </c>
      <c r="F185" s="35" t="s">
        <v>475</v>
      </c>
      <c r="G185" s="44" t="str">
        <f t="shared" si="14"/>
        <v>Ямбушева Катерина</v>
      </c>
      <c r="H185" s="44" t="s">
        <v>508</v>
      </c>
      <c r="I185" s="46">
        <v>1987</v>
      </c>
      <c r="J185" s="10">
        <v>6</v>
      </c>
      <c r="K185" s="24">
        <f t="shared" si="19"/>
        <v>81.481481481481481</v>
      </c>
      <c r="L185" s="23">
        <f t="shared" si="20"/>
        <v>356.47566132814956</v>
      </c>
    </row>
    <row r="186" spans="1:12" ht="16.5" customHeight="1" x14ac:dyDescent="0.25">
      <c r="A186" s="27" t="s">
        <v>464</v>
      </c>
      <c r="B186" s="26">
        <v>19.14</v>
      </c>
      <c r="C186" s="10" t="s">
        <v>49</v>
      </c>
      <c r="D186" s="10">
        <v>27</v>
      </c>
      <c r="E186" s="35" t="s">
        <v>476</v>
      </c>
      <c r="F186" s="35" t="s">
        <v>477</v>
      </c>
      <c r="G186" s="44" t="str">
        <f t="shared" si="14"/>
        <v>Едомская Вольга</v>
      </c>
      <c r="H186" s="44" t="s">
        <v>509</v>
      </c>
      <c r="I186" s="46">
        <v>1987</v>
      </c>
      <c r="J186" s="10">
        <v>7</v>
      </c>
      <c r="K186" s="24">
        <f t="shared" si="19"/>
        <v>77.777777777777771</v>
      </c>
      <c r="L186" s="23">
        <f t="shared" si="20"/>
        <v>340.27222217687</v>
      </c>
    </row>
    <row r="187" spans="1:12" ht="16.5" customHeight="1" x14ac:dyDescent="0.25">
      <c r="A187" s="27" t="s">
        <v>464</v>
      </c>
      <c r="B187" s="26">
        <v>19.14</v>
      </c>
      <c r="C187" s="10" t="s">
        <v>49</v>
      </c>
      <c r="D187" s="10">
        <v>27</v>
      </c>
      <c r="E187" s="35" t="s">
        <v>478</v>
      </c>
      <c r="F187" s="35" t="s">
        <v>479</v>
      </c>
      <c r="G187" s="44" t="str">
        <f t="shared" si="14"/>
        <v>Сикорская Настя</v>
      </c>
      <c r="H187" s="44" t="s">
        <v>510</v>
      </c>
      <c r="I187" s="46">
        <v>1983</v>
      </c>
      <c r="J187" s="10">
        <v>8</v>
      </c>
      <c r="K187" s="24">
        <f t="shared" si="19"/>
        <v>74.074074074074076</v>
      </c>
      <c r="L187" s="23">
        <f t="shared" si="20"/>
        <v>324.06878302559051</v>
      </c>
    </row>
    <row r="188" spans="1:12" ht="16.5" customHeight="1" x14ac:dyDescent="0.25">
      <c r="A188" s="27" t="s">
        <v>464</v>
      </c>
      <c r="B188" s="26">
        <v>19.14</v>
      </c>
      <c r="C188" s="10" t="s">
        <v>49</v>
      </c>
      <c r="D188" s="10">
        <v>27</v>
      </c>
      <c r="E188" s="35" t="s">
        <v>480</v>
      </c>
      <c r="F188" s="35" t="s">
        <v>471</v>
      </c>
      <c r="G188" s="44" t="str">
        <f t="shared" si="14"/>
        <v>Невмержицкая Анна</v>
      </c>
      <c r="H188" s="44" t="s">
        <v>511</v>
      </c>
      <c r="I188" s="46">
        <v>1997</v>
      </c>
      <c r="J188" s="10">
        <v>9</v>
      </c>
      <c r="K188" s="24">
        <f t="shared" si="19"/>
        <v>70.370370370370381</v>
      </c>
      <c r="L188" s="23">
        <f t="shared" si="20"/>
        <v>307.86534387431101</v>
      </c>
    </row>
    <row r="189" spans="1:12" ht="16.5" customHeight="1" x14ac:dyDescent="0.25">
      <c r="A189" s="27" t="s">
        <v>464</v>
      </c>
      <c r="B189" s="26">
        <v>19.14</v>
      </c>
      <c r="C189" s="10" t="s">
        <v>49</v>
      </c>
      <c r="D189" s="10">
        <v>27</v>
      </c>
      <c r="E189" s="35" t="s">
        <v>481</v>
      </c>
      <c r="F189" s="35" t="s">
        <v>482</v>
      </c>
      <c r="G189" s="44" t="str">
        <f t="shared" ref="G189:G252" si="21">CONCATENATE(E189," ",F189)</f>
        <v>Taranko Marta</v>
      </c>
      <c r="H189" s="44" t="s">
        <v>512</v>
      </c>
      <c r="I189" s="46">
        <v>1990</v>
      </c>
      <c r="J189" s="10">
        <v>10</v>
      </c>
      <c r="K189" s="24">
        <f t="shared" si="19"/>
        <v>66.666666666666671</v>
      </c>
      <c r="L189" s="23">
        <f t="shared" si="20"/>
        <v>291.66190472303145</v>
      </c>
    </row>
    <row r="190" spans="1:12" ht="16.5" customHeight="1" x14ac:dyDescent="0.25">
      <c r="A190" s="27" t="s">
        <v>464</v>
      </c>
      <c r="B190" s="26">
        <v>19.14</v>
      </c>
      <c r="C190" s="10" t="s">
        <v>49</v>
      </c>
      <c r="D190" s="10">
        <v>27</v>
      </c>
      <c r="E190" s="35" t="s">
        <v>483</v>
      </c>
      <c r="F190" s="35" t="s">
        <v>473</v>
      </c>
      <c r="G190" s="44" t="str">
        <f t="shared" si="21"/>
        <v>Григорьева Светлана</v>
      </c>
      <c r="H190" s="44" t="s">
        <v>513</v>
      </c>
      <c r="I190" s="46">
        <v>1984</v>
      </c>
      <c r="J190" s="10">
        <v>11</v>
      </c>
      <c r="K190" s="24">
        <f t="shared" si="19"/>
        <v>62.962962962962962</v>
      </c>
      <c r="L190" s="23">
        <f t="shared" si="20"/>
        <v>275.45846557175196</v>
      </c>
    </row>
    <row r="191" spans="1:12" ht="16.5" customHeight="1" x14ac:dyDescent="0.25">
      <c r="A191" s="27" t="s">
        <v>464</v>
      </c>
      <c r="B191" s="26">
        <v>19.14</v>
      </c>
      <c r="C191" s="10" t="s">
        <v>49</v>
      </c>
      <c r="D191" s="10">
        <v>27</v>
      </c>
      <c r="E191" s="35" t="s">
        <v>484</v>
      </c>
      <c r="F191" s="35" t="s">
        <v>485</v>
      </c>
      <c r="G191" s="44" t="str">
        <f t="shared" si="21"/>
        <v>Чеботаева Валерия</v>
      </c>
      <c r="H191" s="44" t="s">
        <v>514</v>
      </c>
      <c r="I191" s="46">
        <v>1993</v>
      </c>
      <c r="J191" s="10">
        <v>12</v>
      </c>
      <c r="K191" s="24">
        <f t="shared" si="19"/>
        <v>59.25925925925926</v>
      </c>
      <c r="L191" s="23">
        <f t="shared" si="20"/>
        <v>259.2550264204724</v>
      </c>
    </row>
    <row r="192" spans="1:12" ht="16.5" customHeight="1" x14ac:dyDescent="0.25">
      <c r="A192" s="27" t="s">
        <v>464</v>
      </c>
      <c r="B192" s="26">
        <v>19.14</v>
      </c>
      <c r="C192" s="10" t="s">
        <v>49</v>
      </c>
      <c r="D192" s="10">
        <v>27</v>
      </c>
      <c r="E192" s="35" t="s">
        <v>486</v>
      </c>
      <c r="F192" s="35" t="s">
        <v>76</v>
      </c>
      <c r="G192" s="44" t="str">
        <f t="shared" si="21"/>
        <v>Малаховская Татьяна</v>
      </c>
      <c r="H192" s="44" t="s">
        <v>515</v>
      </c>
      <c r="I192" s="46">
        <v>1989</v>
      </c>
      <c r="J192" s="10">
        <v>13</v>
      </c>
      <c r="K192" s="24">
        <f t="shared" si="19"/>
        <v>55.555555555555557</v>
      </c>
      <c r="L192" s="23">
        <f t="shared" si="20"/>
        <v>243.05158726919288</v>
      </c>
    </row>
    <row r="193" spans="1:12" ht="16.5" customHeight="1" x14ac:dyDescent="0.25">
      <c r="A193" s="27" t="s">
        <v>464</v>
      </c>
      <c r="B193" s="26">
        <v>19.14</v>
      </c>
      <c r="C193" s="10" t="s">
        <v>49</v>
      </c>
      <c r="D193" s="10">
        <v>27</v>
      </c>
      <c r="E193" s="35" t="s">
        <v>487</v>
      </c>
      <c r="F193" s="35" t="s">
        <v>488</v>
      </c>
      <c r="G193" s="44" t="str">
        <f t="shared" si="21"/>
        <v>Булеева Наталья</v>
      </c>
      <c r="H193" s="44" t="s">
        <v>516</v>
      </c>
      <c r="I193" s="46">
        <v>1969</v>
      </c>
      <c r="J193" s="10">
        <v>14</v>
      </c>
      <c r="K193" s="24">
        <f t="shared" si="19"/>
        <v>51.851851851851855</v>
      </c>
      <c r="L193" s="23">
        <f t="shared" si="20"/>
        <v>226.84814811791338</v>
      </c>
    </row>
    <row r="194" spans="1:12" ht="16.5" customHeight="1" x14ac:dyDescent="0.25">
      <c r="A194" s="27" t="s">
        <v>464</v>
      </c>
      <c r="B194" s="26">
        <v>19.14</v>
      </c>
      <c r="C194" s="10" t="s">
        <v>49</v>
      </c>
      <c r="D194" s="10">
        <v>27</v>
      </c>
      <c r="E194" s="35" t="s">
        <v>489</v>
      </c>
      <c r="F194" s="35" t="s">
        <v>490</v>
      </c>
      <c r="G194" s="44" t="str">
        <f t="shared" si="21"/>
        <v>Lipnitskaya Victoria</v>
      </c>
      <c r="H194" s="44" t="s">
        <v>517</v>
      </c>
      <c r="I194" s="46">
        <v>1987</v>
      </c>
      <c r="J194" s="10">
        <v>15</v>
      </c>
      <c r="K194" s="24">
        <f t="shared" si="19"/>
        <v>48.148148148148152</v>
      </c>
      <c r="L194" s="23">
        <f t="shared" si="20"/>
        <v>210.64470896663386</v>
      </c>
    </row>
    <row r="195" spans="1:12" ht="16.5" customHeight="1" x14ac:dyDescent="0.25">
      <c r="A195" s="27" t="s">
        <v>464</v>
      </c>
      <c r="B195" s="26">
        <v>19.14</v>
      </c>
      <c r="C195" s="10" t="s">
        <v>49</v>
      </c>
      <c r="D195" s="10">
        <v>27</v>
      </c>
      <c r="E195" s="35" t="s">
        <v>491</v>
      </c>
      <c r="F195" s="35" t="s">
        <v>61</v>
      </c>
      <c r="G195" s="44" t="str">
        <f t="shared" si="21"/>
        <v>Грейд Юлия</v>
      </c>
      <c r="H195" s="44" t="s">
        <v>518</v>
      </c>
      <c r="I195" s="46">
        <v>1986</v>
      </c>
      <c r="J195" s="10">
        <v>16</v>
      </c>
      <c r="K195" s="24">
        <f t="shared" si="19"/>
        <v>44.444444444444443</v>
      </c>
      <c r="L195" s="23">
        <f t="shared" si="20"/>
        <v>194.4412698153543</v>
      </c>
    </row>
    <row r="196" spans="1:12" ht="16.5" customHeight="1" x14ac:dyDescent="0.25">
      <c r="A196" s="27" t="s">
        <v>464</v>
      </c>
      <c r="B196" s="26">
        <v>19.14</v>
      </c>
      <c r="C196" s="10" t="s">
        <v>49</v>
      </c>
      <c r="D196" s="10">
        <v>27</v>
      </c>
      <c r="E196" s="35" t="s">
        <v>492</v>
      </c>
      <c r="F196" s="35" t="s">
        <v>493</v>
      </c>
      <c r="G196" s="44" t="str">
        <f t="shared" si="21"/>
        <v>Hrynko Nastassia</v>
      </c>
      <c r="H196" s="44" t="s">
        <v>519</v>
      </c>
      <c r="I196" s="46">
        <v>1993</v>
      </c>
      <c r="J196" s="10">
        <v>17</v>
      </c>
      <c r="K196" s="24">
        <f t="shared" si="19"/>
        <v>40.740740740740748</v>
      </c>
      <c r="L196" s="23">
        <f t="shared" si="20"/>
        <v>178.23783066407481</v>
      </c>
    </row>
    <row r="197" spans="1:12" ht="16.5" customHeight="1" x14ac:dyDescent="0.25">
      <c r="A197" s="27" t="s">
        <v>464</v>
      </c>
      <c r="B197" s="26">
        <v>19.14</v>
      </c>
      <c r="C197" s="10" t="s">
        <v>49</v>
      </c>
      <c r="D197" s="10">
        <v>27</v>
      </c>
      <c r="E197" s="35" t="s">
        <v>494</v>
      </c>
      <c r="F197" s="35" t="s">
        <v>495</v>
      </c>
      <c r="G197" s="44" t="str">
        <f t="shared" si="21"/>
        <v>Трубкина Инна</v>
      </c>
      <c r="H197" s="44" t="s">
        <v>520</v>
      </c>
      <c r="I197" s="46">
        <v>1972</v>
      </c>
      <c r="J197" s="10">
        <v>18</v>
      </c>
      <c r="K197" s="24">
        <f t="shared" si="19"/>
        <v>37.037037037037038</v>
      </c>
      <c r="L197" s="23">
        <f t="shared" si="20"/>
        <v>162.03439151279525</v>
      </c>
    </row>
    <row r="198" spans="1:12" ht="16.5" customHeight="1" x14ac:dyDescent="0.25">
      <c r="A198" s="27" t="s">
        <v>464</v>
      </c>
      <c r="B198" s="26">
        <v>19.14</v>
      </c>
      <c r="C198" s="10" t="s">
        <v>49</v>
      </c>
      <c r="D198" s="10">
        <v>27</v>
      </c>
      <c r="E198" s="35" t="s">
        <v>496</v>
      </c>
      <c r="F198" s="35" t="s">
        <v>488</v>
      </c>
      <c r="G198" s="44" t="str">
        <f t="shared" si="21"/>
        <v>Сильченко Наталья</v>
      </c>
      <c r="H198" s="44" t="s">
        <v>521</v>
      </c>
      <c r="I198" s="46" t="s">
        <v>463</v>
      </c>
      <c r="J198" s="10">
        <v>19</v>
      </c>
      <c r="K198" s="24">
        <f t="shared" si="19"/>
        <v>33.333333333333343</v>
      </c>
      <c r="L198" s="23">
        <f t="shared" si="20"/>
        <v>145.83095236151578</v>
      </c>
    </row>
    <row r="199" spans="1:12" ht="16.5" customHeight="1" x14ac:dyDescent="0.25">
      <c r="A199" s="27" t="s">
        <v>464</v>
      </c>
      <c r="B199" s="26">
        <v>19.14</v>
      </c>
      <c r="C199" s="10" t="s">
        <v>49</v>
      </c>
      <c r="D199" s="10">
        <v>27</v>
      </c>
      <c r="E199" s="35" t="s">
        <v>497</v>
      </c>
      <c r="F199" s="35" t="s">
        <v>63</v>
      </c>
      <c r="G199" s="44" t="str">
        <f t="shared" si="21"/>
        <v>Мурашкина Галина</v>
      </c>
      <c r="H199" s="44" t="s">
        <v>522</v>
      </c>
      <c r="I199" s="46">
        <v>1988</v>
      </c>
      <c r="J199" s="10">
        <v>20</v>
      </c>
      <c r="K199" s="24">
        <f t="shared" si="19"/>
        <v>29.629629629629633</v>
      </c>
      <c r="L199" s="23">
        <f t="shared" si="20"/>
        <v>129.62751321023623</v>
      </c>
    </row>
    <row r="200" spans="1:12" ht="16.5" customHeight="1" x14ac:dyDescent="0.25">
      <c r="A200" s="27" t="s">
        <v>464</v>
      </c>
      <c r="B200" s="26">
        <v>19.14</v>
      </c>
      <c r="C200" s="10" t="s">
        <v>49</v>
      </c>
      <c r="D200" s="10">
        <v>27</v>
      </c>
      <c r="E200" s="35" t="s">
        <v>498</v>
      </c>
      <c r="F200" s="35" t="s">
        <v>499</v>
      </c>
      <c r="G200" s="44" t="str">
        <f t="shared" si="21"/>
        <v>Туровец Ольга</v>
      </c>
      <c r="H200" s="44" t="s">
        <v>523</v>
      </c>
      <c r="I200" s="46">
        <v>1979</v>
      </c>
      <c r="J200" s="10">
        <v>21</v>
      </c>
      <c r="K200" s="24">
        <f t="shared" si="19"/>
        <v>25.925925925925924</v>
      </c>
      <c r="L200" s="23">
        <f t="shared" si="20"/>
        <v>113.42407405895668</v>
      </c>
    </row>
    <row r="201" spans="1:12" ht="16.5" customHeight="1" x14ac:dyDescent="0.25">
      <c r="A201" s="27" t="s">
        <v>464</v>
      </c>
      <c r="B201" s="26">
        <v>19.14</v>
      </c>
      <c r="C201" s="10" t="s">
        <v>49</v>
      </c>
      <c r="D201" s="10">
        <v>27</v>
      </c>
      <c r="E201" s="35" t="s">
        <v>500</v>
      </c>
      <c r="F201" s="35" t="s">
        <v>467</v>
      </c>
      <c r="G201" s="44" t="str">
        <f t="shared" si="21"/>
        <v>Вдовиченко Ирина</v>
      </c>
      <c r="H201" s="44" t="s">
        <v>524</v>
      </c>
      <c r="I201" s="46">
        <v>1989</v>
      </c>
      <c r="J201" s="10">
        <v>22</v>
      </c>
      <c r="K201" s="24">
        <f t="shared" si="19"/>
        <v>22.222222222222214</v>
      </c>
      <c r="L201" s="23">
        <f t="shared" si="20"/>
        <v>97.220634907677123</v>
      </c>
    </row>
    <row r="202" spans="1:12" ht="16.5" customHeight="1" x14ac:dyDescent="0.25">
      <c r="A202" s="27" t="s">
        <v>464</v>
      </c>
      <c r="B202" s="26">
        <v>19.14</v>
      </c>
      <c r="C202" s="10" t="s">
        <v>49</v>
      </c>
      <c r="D202" s="10">
        <v>27</v>
      </c>
      <c r="E202" s="35" t="s">
        <v>501</v>
      </c>
      <c r="F202" s="35" t="s">
        <v>502</v>
      </c>
      <c r="G202" s="44" t="str">
        <f t="shared" si="21"/>
        <v>Петкевич Лилия</v>
      </c>
      <c r="H202" s="44" t="s">
        <v>525</v>
      </c>
      <c r="I202" s="46">
        <v>1990</v>
      </c>
      <c r="J202" s="10">
        <v>23</v>
      </c>
      <c r="K202" s="24">
        <f t="shared" si="19"/>
        <v>18.518518518518519</v>
      </c>
      <c r="L202" s="23">
        <f t="shared" si="20"/>
        <v>81.017195756397626</v>
      </c>
    </row>
    <row r="203" spans="1:12" ht="16.5" customHeight="1" x14ac:dyDescent="0.25">
      <c r="A203" s="27" t="s">
        <v>556</v>
      </c>
      <c r="B203" s="26">
        <v>9.57</v>
      </c>
      <c r="C203" s="10" t="s">
        <v>49</v>
      </c>
      <c r="D203" s="10">
        <v>24</v>
      </c>
      <c r="E203" s="35" t="s">
        <v>526</v>
      </c>
      <c r="F203" s="35" t="s">
        <v>76</v>
      </c>
      <c r="G203" s="44" t="str">
        <f t="shared" si="21"/>
        <v>Пехтерева Татьяна</v>
      </c>
      <c r="H203" s="44" t="s">
        <v>557</v>
      </c>
      <c r="I203" s="46">
        <v>1987</v>
      </c>
      <c r="J203" s="10">
        <v>1</v>
      </c>
      <c r="K203" s="24">
        <f t="shared" si="19"/>
        <v>100</v>
      </c>
      <c r="L203" s="23">
        <f t="shared" si="20"/>
        <v>309.3541659651604</v>
      </c>
    </row>
    <row r="204" spans="1:12" ht="16.5" customHeight="1" x14ac:dyDescent="0.25">
      <c r="A204" s="27" t="s">
        <v>556</v>
      </c>
      <c r="B204" s="26">
        <v>9.57</v>
      </c>
      <c r="C204" s="10" t="s">
        <v>49</v>
      </c>
      <c r="D204" s="10">
        <v>24</v>
      </c>
      <c r="E204" s="35" t="s">
        <v>527</v>
      </c>
      <c r="F204" s="35" t="s">
        <v>528</v>
      </c>
      <c r="G204" s="44" t="str">
        <f t="shared" si="21"/>
        <v>Черкас Александра</v>
      </c>
      <c r="H204" s="44" t="s">
        <v>558</v>
      </c>
      <c r="I204" s="46">
        <v>1992</v>
      </c>
      <c r="J204" s="10">
        <v>2</v>
      </c>
      <c r="K204" s="24">
        <f t="shared" si="19"/>
        <v>95.833333333333329</v>
      </c>
      <c r="L204" s="23">
        <f t="shared" si="20"/>
        <v>296.4644090499454</v>
      </c>
    </row>
    <row r="205" spans="1:12" ht="16.5" customHeight="1" x14ac:dyDescent="0.25">
      <c r="A205" s="27" t="s">
        <v>556</v>
      </c>
      <c r="B205" s="26">
        <v>9.57</v>
      </c>
      <c r="C205" s="10" t="s">
        <v>49</v>
      </c>
      <c r="D205" s="10">
        <v>24</v>
      </c>
      <c r="E205" s="35" t="s">
        <v>529</v>
      </c>
      <c r="F205" s="35" t="s">
        <v>530</v>
      </c>
      <c r="G205" s="44" t="str">
        <f t="shared" si="21"/>
        <v>Khloptseva Inga</v>
      </c>
      <c r="H205" s="44" t="s">
        <v>559</v>
      </c>
      <c r="I205" s="46">
        <v>1982</v>
      </c>
      <c r="J205" s="10">
        <v>3</v>
      </c>
      <c r="K205" s="24">
        <f t="shared" si="19"/>
        <v>91.666666666666671</v>
      </c>
      <c r="L205" s="23">
        <f t="shared" si="20"/>
        <v>283.5746521347304</v>
      </c>
    </row>
    <row r="206" spans="1:12" ht="16.5" customHeight="1" x14ac:dyDescent="0.25">
      <c r="A206" s="27" t="s">
        <v>556</v>
      </c>
      <c r="B206" s="26">
        <v>9.57</v>
      </c>
      <c r="C206" s="10" t="s">
        <v>49</v>
      </c>
      <c r="D206" s="10">
        <v>24</v>
      </c>
      <c r="E206" s="35" t="s">
        <v>531</v>
      </c>
      <c r="F206" s="35" t="s">
        <v>67</v>
      </c>
      <c r="G206" s="44" t="str">
        <f t="shared" si="21"/>
        <v>Чеснокова Надежда</v>
      </c>
      <c r="H206" s="44" t="s">
        <v>560</v>
      </c>
      <c r="I206" s="46">
        <v>1988</v>
      </c>
      <c r="J206" s="10">
        <v>4</v>
      </c>
      <c r="K206" s="24">
        <f t="shared" si="19"/>
        <v>87.5</v>
      </c>
      <c r="L206" s="23">
        <f t="shared" si="20"/>
        <v>270.68489521951534</v>
      </c>
    </row>
    <row r="207" spans="1:12" ht="16.5" customHeight="1" x14ac:dyDescent="0.25">
      <c r="A207" s="27" t="s">
        <v>556</v>
      </c>
      <c r="B207" s="26">
        <v>9.57</v>
      </c>
      <c r="C207" s="10" t="s">
        <v>49</v>
      </c>
      <c r="D207" s="10">
        <v>24</v>
      </c>
      <c r="E207" s="35" t="s">
        <v>532</v>
      </c>
      <c r="F207" s="35" t="s">
        <v>467</v>
      </c>
      <c r="G207" s="44" t="str">
        <f t="shared" si="21"/>
        <v>Шаповалова Ирина</v>
      </c>
      <c r="H207" s="44" t="s">
        <v>561</v>
      </c>
      <c r="I207" s="46">
        <v>1993</v>
      </c>
      <c r="J207" s="10">
        <v>5</v>
      </c>
      <c r="K207" s="24">
        <f t="shared" si="19"/>
        <v>83.333333333333343</v>
      </c>
      <c r="L207" s="23">
        <f t="shared" si="20"/>
        <v>257.79513830430039</v>
      </c>
    </row>
    <row r="208" spans="1:12" ht="16.5" customHeight="1" x14ac:dyDescent="0.25">
      <c r="A208" s="27" t="s">
        <v>556</v>
      </c>
      <c r="B208" s="26">
        <v>9.57</v>
      </c>
      <c r="C208" s="10" t="s">
        <v>49</v>
      </c>
      <c r="D208" s="10">
        <v>24</v>
      </c>
      <c r="E208" s="35" t="s">
        <v>533</v>
      </c>
      <c r="F208" s="35" t="s">
        <v>471</v>
      </c>
      <c r="G208" s="44" t="str">
        <f t="shared" si="21"/>
        <v>Полякова Анна</v>
      </c>
      <c r="H208" s="44" t="s">
        <v>562</v>
      </c>
      <c r="I208" s="46">
        <v>1987</v>
      </c>
      <c r="J208" s="10">
        <v>6</v>
      </c>
      <c r="K208" s="24">
        <f t="shared" si="19"/>
        <v>79.166666666666657</v>
      </c>
      <c r="L208" s="23">
        <f t="shared" si="20"/>
        <v>244.90538138908531</v>
      </c>
    </row>
    <row r="209" spans="1:12" ht="16.5" customHeight="1" x14ac:dyDescent="0.25">
      <c r="A209" s="27" t="s">
        <v>556</v>
      </c>
      <c r="B209" s="26">
        <v>9.57</v>
      </c>
      <c r="C209" s="10" t="s">
        <v>49</v>
      </c>
      <c r="D209" s="10">
        <v>24</v>
      </c>
      <c r="E209" s="35" t="s">
        <v>534</v>
      </c>
      <c r="F209" s="35" t="s">
        <v>528</v>
      </c>
      <c r="G209" s="44" t="str">
        <f t="shared" si="21"/>
        <v>Жданович Александра</v>
      </c>
      <c r="H209" s="44" t="s">
        <v>563</v>
      </c>
      <c r="I209" s="46">
        <v>1985</v>
      </c>
      <c r="J209" s="10">
        <v>7</v>
      </c>
      <c r="K209" s="24">
        <f t="shared" si="19"/>
        <v>75</v>
      </c>
      <c r="L209" s="23">
        <f t="shared" si="20"/>
        <v>232.0156244738703</v>
      </c>
    </row>
    <row r="210" spans="1:12" ht="16.5" customHeight="1" x14ac:dyDescent="0.25">
      <c r="A210" s="27" t="s">
        <v>556</v>
      </c>
      <c r="B210" s="26">
        <v>9.57</v>
      </c>
      <c r="C210" s="10" t="s">
        <v>49</v>
      </c>
      <c r="D210" s="10">
        <v>24</v>
      </c>
      <c r="E210" s="35" t="s">
        <v>535</v>
      </c>
      <c r="F210" s="35" t="s">
        <v>536</v>
      </c>
      <c r="G210" s="44" t="str">
        <f t="shared" si="21"/>
        <v>Grib Ekaterina</v>
      </c>
      <c r="H210" s="44" t="s">
        <v>564</v>
      </c>
      <c r="I210" s="46">
        <v>1981</v>
      </c>
      <c r="J210" s="10">
        <v>8</v>
      </c>
      <c r="K210" s="24">
        <f t="shared" si="19"/>
        <v>70.833333333333329</v>
      </c>
      <c r="L210" s="23">
        <f t="shared" si="20"/>
        <v>219.12586755865527</v>
      </c>
    </row>
    <row r="211" spans="1:12" ht="16.5" customHeight="1" x14ac:dyDescent="0.25">
      <c r="A211" s="27" t="s">
        <v>556</v>
      </c>
      <c r="B211" s="26">
        <v>9.57</v>
      </c>
      <c r="C211" s="10" t="s">
        <v>49</v>
      </c>
      <c r="D211" s="10">
        <v>24</v>
      </c>
      <c r="E211" s="35" t="s">
        <v>537</v>
      </c>
      <c r="F211" s="35" t="s">
        <v>76</v>
      </c>
      <c r="G211" s="44" t="str">
        <f t="shared" si="21"/>
        <v>Малышко Татьяна</v>
      </c>
      <c r="H211" s="44" t="s">
        <v>565</v>
      </c>
      <c r="I211" s="46">
        <v>1983</v>
      </c>
      <c r="J211" s="10">
        <v>9</v>
      </c>
      <c r="K211" s="24">
        <f t="shared" si="19"/>
        <v>66.666666666666671</v>
      </c>
      <c r="L211" s="23">
        <f t="shared" si="20"/>
        <v>206.2361106434403</v>
      </c>
    </row>
    <row r="212" spans="1:12" ht="16.5" customHeight="1" x14ac:dyDescent="0.25">
      <c r="A212" s="27" t="s">
        <v>556</v>
      </c>
      <c r="B212" s="26">
        <v>9.57</v>
      </c>
      <c r="C212" s="10" t="s">
        <v>49</v>
      </c>
      <c r="D212" s="10">
        <v>24</v>
      </c>
      <c r="E212" s="35" t="s">
        <v>538</v>
      </c>
      <c r="F212" s="35" t="s">
        <v>231</v>
      </c>
      <c r="G212" s="44" t="str">
        <f t="shared" si="21"/>
        <v>Коновалова Елена</v>
      </c>
      <c r="H212" s="44" t="s">
        <v>566</v>
      </c>
      <c r="I212" s="46">
        <v>1975</v>
      </c>
      <c r="J212" s="10">
        <v>10</v>
      </c>
      <c r="K212" s="24">
        <f t="shared" si="19"/>
        <v>62.5</v>
      </c>
      <c r="L212" s="23">
        <f t="shared" si="20"/>
        <v>193.34635372822527</v>
      </c>
    </row>
    <row r="213" spans="1:12" ht="16.5" customHeight="1" x14ac:dyDescent="0.25">
      <c r="A213" s="27" t="s">
        <v>556</v>
      </c>
      <c r="B213" s="26">
        <v>9.57</v>
      </c>
      <c r="C213" s="10" t="s">
        <v>49</v>
      </c>
      <c r="D213" s="10">
        <v>24</v>
      </c>
      <c r="E213" s="35" t="s">
        <v>539</v>
      </c>
      <c r="F213" s="35" t="s">
        <v>540</v>
      </c>
      <c r="G213" s="44" t="str">
        <f t="shared" si="21"/>
        <v>Широкова Анастасия</v>
      </c>
      <c r="H213" s="44" t="s">
        <v>567</v>
      </c>
      <c r="I213" s="46">
        <v>1988</v>
      </c>
      <c r="J213" s="10">
        <v>11</v>
      </c>
      <c r="K213" s="24">
        <f t="shared" si="19"/>
        <v>58.333333333333329</v>
      </c>
      <c r="L213" s="23">
        <f t="shared" si="20"/>
        <v>180.45659681301024</v>
      </c>
    </row>
    <row r="214" spans="1:12" ht="16.5" customHeight="1" x14ac:dyDescent="0.25">
      <c r="A214" s="27" t="s">
        <v>556</v>
      </c>
      <c r="B214" s="26">
        <v>9.57</v>
      </c>
      <c r="C214" s="10" t="s">
        <v>49</v>
      </c>
      <c r="D214" s="10">
        <v>24</v>
      </c>
      <c r="E214" s="35" t="s">
        <v>541</v>
      </c>
      <c r="F214" s="35" t="s">
        <v>467</v>
      </c>
      <c r="G214" s="44" t="str">
        <f t="shared" si="21"/>
        <v>Селищева Ирина</v>
      </c>
      <c r="H214" s="44" t="s">
        <v>568</v>
      </c>
      <c r="I214" s="46">
        <v>1983</v>
      </c>
      <c r="J214" s="10">
        <v>12</v>
      </c>
      <c r="K214" s="24">
        <f t="shared" si="19"/>
        <v>54.166666666666671</v>
      </c>
      <c r="L214" s="23">
        <f t="shared" si="20"/>
        <v>167.56683989779523</v>
      </c>
    </row>
    <row r="215" spans="1:12" ht="16.5" customHeight="1" x14ac:dyDescent="0.25">
      <c r="A215" s="27" t="s">
        <v>556</v>
      </c>
      <c r="B215" s="26">
        <v>9.57</v>
      </c>
      <c r="C215" s="10" t="s">
        <v>49</v>
      </c>
      <c r="D215" s="10">
        <v>24</v>
      </c>
      <c r="E215" s="35" t="s">
        <v>542</v>
      </c>
      <c r="F215" s="35" t="s">
        <v>475</v>
      </c>
      <c r="G215" s="44" t="str">
        <f t="shared" si="21"/>
        <v>Жучина Катерина</v>
      </c>
      <c r="H215" s="44" t="s">
        <v>569</v>
      </c>
      <c r="I215" s="46">
        <v>1986</v>
      </c>
      <c r="J215" s="10">
        <v>13</v>
      </c>
      <c r="K215" s="24">
        <f t="shared" si="19"/>
        <v>50</v>
      </c>
      <c r="L215" s="23">
        <f t="shared" si="20"/>
        <v>154.6770829825802</v>
      </c>
    </row>
    <row r="216" spans="1:12" ht="16.5" customHeight="1" x14ac:dyDescent="0.25">
      <c r="A216" s="27" t="s">
        <v>556</v>
      </c>
      <c r="B216" s="26">
        <v>9.57</v>
      </c>
      <c r="C216" s="10" t="s">
        <v>49</v>
      </c>
      <c r="D216" s="10">
        <v>24</v>
      </c>
      <c r="E216" s="35" t="s">
        <v>543</v>
      </c>
      <c r="F216" s="35" t="s">
        <v>544</v>
      </c>
      <c r="G216" s="44" t="str">
        <f t="shared" si="21"/>
        <v>Кукобникова Вита</v>
      </c>
      <c r="H216" s="44" t="s">
        <v>570</v>
      </c>
      <c r="I216" s="46">
        <v>1993</v>
      </c>
      <c r="J216" s="10">
        <v>14</v>
      </c>
      <c r="K216" s="24">
        <f t="shared" si="19"/>
        <v>45.833333333333336</v>
      </c>
      <c r="L216" s="23">
        <f t="shared" si="20"/>
        <v>141.7873260673652</v>
      </c>
    </row>
    <row r="217" spans="1:12" ht="16.5" customHeight="1" x14ac:dyDescent="0.25">
      <c r="A217" s="27" t="s">
        <v>556</v>
      </c>
      <c r="B217" s="26">
        <v>9.57</v>
      </c>
      <c r="C217" s="10" t="s">
        <v>49</v>
      </c>
      <c r="D217" s="10">
        <v>24</v>
      </c>
      <c r="E217" s="35" t="s">
        <v>388</v>
      </c>
      <c r="F217" s="35" t="s">
        <v>227</v>
      </c>
      <c r="G217" s="44" t="str">
        <f t="shared" si="21"/>
        <v>Зеленко Диана</v>
      </c>
      <c r="H217" s="44" t="s">
        <v>571</v>
      </c>
      <c r="I217" s="46">
        <v>1988</v>
      </c>
      <c r="J217" s="10">
        <v>15</v>
      </c>
      <c r="K217" s="24">
        <f t="shared" si="19"/>
        <v>41.666666666666664</v>
      </c>
      <c r="L217" s="23">
        <f t="shared" si="20"/>
        <v>128.89756915215017</v>
      </c>
    </row>
    <row r="218" spans="1:12" ht="16.5" customHeight="1" x14ac:dyDescent="0.25">
      <c r="A218" s="27" t="s">
        <v>556</v>
      </c>
      <c r="B218" s="26">
        <v>9.57</v>
      </c>
      <c r="C218" s="10" t="s">
        <v>49</v>
      </c>
      <c r="D218" s="10">
        <v>24</v>
      </c>
      <c r="E218" s="35" t="s">
        <v>545</v>
      </c>
      <c r="F218" s="35" t="s">
        <v>231</v>
      </c>
      <c r="G218" s="44" t="str">
        <f t="shared" si="21"/>
        <v>Белоцкая Елена</v>
      </c>
      <c r="H218" s="44" t="s">
        <v>572</v>
      </c>
      <c r="I218" s="46">
        <v>1987</v>
      </c>
      <c r="J218" s="10">
        <v>16</v>
      </c>
      <c r="K218" s="24">
        <f t="shared" si="19"/>
        <v>37.5</v>
      </c>
      <c r="L218" s="23">
        <f t="shared" si="20"/>
        <v>116.00781223693515</v>
      </c>
    </row>
    <row r="219" spans="1:12" ht="16.5" customHeight="1" x14ac:dyDescent="0.25">
      <c r="A219" s="27" t="s">
        <v>556</v>
      </c>
      <c r="B219" s="26">
        <v>9.57</v>
      </c>
      <c r="C219" s="10" t="s">
        <v>49</v>
      </c>
      <c r="D219" s="10">
        <v>24</v>
      </c>
      <c r="E219" s="35" t="s">
        <v>546</v>
      </c>
      <c r="F219" s="35" t="s">
        <v>471</v>
      </c>
      <c r="G219" s="44" t="str">
        <f t="shared" si="21"/>
        <v>Гладкова Анна</v>
      </c>
      <c r="H219" s="44" t="s">
        <v>573</v>
      </c>
      <c r="I219" s="46">
        <v>1985</v>
      </c>
      <c r="J219" s="10">
        <v>17</v>
      </c>
      <c r="K219" s="24">
        <f t="shared" si="19"/>
        <v>33.333333333333343</v>
      </c>
      <c r="L219" s="23">
        <f t="shared" si="20"/>
        <v>103.11805532172016</v>
      </c>
    </row>
    <row r="220" spans="1:12" ht="16.5" customHeight="1" x14ac:dyDescent="0.25">
      <c r="A220" s="27" t="s">
        <v>556</v>
      </c>
      <c r="B220" s="26">
        <v>9.57</v>
      </c>
      <c r="C220" s="10" t="s">
        <v>49</v>
      </c>
      <c r="D220" s="10">
        <v>24</v>
      </c>
      <c r="E220" s="35" t="s">
        <v>547</v>
      </c>
      <c r="F220" s="35" t="s">
        <v>231</v>
      </c>
      <c r="G220" s="44" t="str">
        <f t="shared" si="21"/>
        <v>Когалёнок Елена</v>
      </c>
      <c r="H220" s="44" t="s">
        <v>574</v>
      </c>
      <c r="I220" s="46">
        <v>1979</v>
      </c>
      <c r="J220" s="10">
        <v>18</v>
      </c>
      <c r="K220" s="24">
        <f t="shared" si="19"/>
        <v>29.166666666666657</v>
      </c>
      <c r="L220" s="23">
        <f t="shared" si="20"/>
        <v>90.22829840650509</v>
      </c>
    </row>
    <row r="221" spans="1:12" ht="16.5" customHeight="1" x14ac:dyDescent="0.25">
      <c r="A221" s="27" t="s">
        <v>556</v>
      </c>
      <c r="B221" s="26">
        <v>9.57</v>
      </c>
      <c r="C221" s="10" t="s">
        <v>49</v>
      </c>
      <c r="D221" s="10">
        <v>24</v>
      </c>
      <c r="E221" s="35" t="s">
        <v>548</v>
      </c>
      <c r="F221" s="35" t="s">
        <v>499</v>
      </c>
      <c r="G221" s="44" t="str">
        <f t="shared" si="21"/>
        <v>Шкрабо Ольга</v>
      </c>
      <c r="H221" s="44" t="s">
        <v>575</v>
      </c>
      <c r="I221" s="46">
        <v>1985</v>
      </c>
      <c r="J221" s="10">
        <v>19</v>
      </c>
      <c r="K221" s="24">
        <f t="shared" si="19"/>
        <v>25</v>
      </c>
      <c r="L221" s="23">
        <f t="shared" si="20"/>
        <v>77.338541491290101</v>
      </c>
    </row>
    <row r="222" spans="1:12" ht="16.5" customHeight="1" x14ac:dyDescent="0.25">
      <c r="A222" s="27" t="s">
        <v>556</v>
      </c>
      <c r="B222" s="26">
        <v>9.57</v>
      </c>
      <c r="C222" s="10" t="s">
        <v>49</v>
      </c>
      <c r="D222" s="10">
        <v>24</v>
      </c>
      <c r="E222" s="35" t="s">
        <v>549</v>
      </c>
      <c r="F222" s="35" t="s">
        <v>550</v>
      </c>
      <c r="G222" s="44" t="str">
        <f t="shared" si="21"/>
        <v>Kruglova Aleksandra</v>
      </c>
      <c r="H222" s="44" t="s">
        <v>576</v>
      </c>
      <c r="I222" s="46">
        <v>1989</v>
      </c>
      <c r="J222" s="10">
        <v>20</v>
      </c>
      <c r="K222" s="24">
        <f t="shared" si="19"/>
        <v>20.833333333333343</v>
      </c>
      <c r="L222" s="23">
        <f t="shared" si="20"/>
        <v>64.448784576075113</v>
      </c>
    </row>
    <row r="223" spans="1:12" ht="16.5" customHeight="1" x14ac:dyDescent="0.25">
      <c r="A223" s="27" t="s">
        <v>556</v>
      </c>
      <c r="B223" s="26">
        <v>9.57</v>
      </c>
      <c r="C223" s="10" t="s">
        <v>49</v>
      </c>
      <c r="D223" s="10">
        <v>24</v>
      </c>
      <c r="E223" s="35" t="s">
        <v>551</v>
      </c>
      <c r="F223" s="35" t="s">
        <v>488</v>
      </c>
      <c r="G223" s="44" t="str">
        <f t="shared" si="21"/>
        <v>Ладутько Наталья</v>
      </c>
      <c r="H223" s="44" t="s">
        <v>577</v>
      </c>
      <c r="I223" s="46">
        <v>1974</v>
      </c>
      <c r="J223" s="10">
        <v>21</v>
      </c>
      <c r="K223" s="24">
        <f t="shared" si="19"/>
        <v>16.666666666666657</v>
      </c>
      <c r="L223" s="23">
        <f t="shared" si="20"/>
        <v>51.559027660860039</v>
      </c>
    </row>
    <row r="224" spans="1:12" ht="16.5" customHeight="1" x14ac:dyDescent="0.25">
      <c r="A224" s="27" t="s">
        <v>556</v>
      </c>
      <c r="B224" s="26">
        <v>9.57</v>
      </c>
      <c r="C224" s="10" t="s">
        <v>49</v>
      </c>
      <c r="D224" s="10">
        <v>24</v>
      </c>
      <c r="E224" s="35" t="s">
        <v>552</v>
      </c>
      <c r="F224" s="35" t="s">
        <v>553</v>
      </c>
      <c r="G224" s="44" t="str">
        <f t="shared" si="21"/>
        <v>Федченко Ярослава</v>
      </c>
      <c r="H224" s="44" t="s">
        <v>578</v>
      </c>
      <c r="I224" s="46">
        <v>2002</v>
      </c>
      <c r="J224" s="10">
        <v>22</v>
      </c>
      <c r="K224" s="24">
        <f t="shared" si="19"/>
        <v>12.5</v>
      </c>
      <c r="L224" s="23">
        <f t="shared" si="20"/>
        <v>38.669270745645051</v>
      </c>
    </row>
    <row r="225" spans="1:12" ht="16.5" customHeight="1" x14ac:dyDescent="0.25">
      <c r="A225" s="27" t="s">
        <v>556</v>
      </c>
      <c r="B225" s="26">
        <v>9.57</v>
      </c>
      <c r="C225" s="10" t="s">
        <v>49</v>
      </c>
      <c r="D225" s="10">
        <v>24</v>
      </c>
      <c r="E225" s="35" t="s">
        <v>554</v>
      </c>
      <c r="F225" s="35" t="s">
        <v>467</v>
      </c>
      <c r="G225" s="44" t="str">
        <f t="shared" si="21"/>
        <v>Лабунская Ирина</v>
      </c>
      <c r="H225" s="44" t="s">
        <v>579</v>
      </c>
      <c r="I225" s="46">
        <v>1983</v>
      </c>
      <c r="J225" s="10">
        <v>23</v>
      </c>
      <c r="K225" s="24">
        <f t="shared" si="19"/>
        <v>8.3333333333333428</v>
      </c>
      <c r="L225" s="23">
        <f t="shared" si="20"/>
        <v>25.779513830430062</v>
      </c>
    </row>
    <row r="226" spans="1:12" ht="16.5" customHeight="1" x14ac:dyDescent="0.25">
      <c r="A226" s="27" t="s">
        <v>556</v>
      </c>
      <c r="B226" s="26">
        <v>9.57</v>
      </c>
      <c r="C226" s="10" t="s">
        <v>49</v>
      </c>
      <c r="D226" s="10">
        <v>24</v>
      </c>
      <c r="E226" s="35" t="s">
        <v>555</v>
      </c>
      <c r="F226" s="35" t="s">
        <v>65</v>
      </c>
      <c r="G226" s="44" t="str">
        <f t="shared" si="21"/>
        <v>Клауч Екатерина</v>
      </c>
      <c r="H226" s="44" t="s">
        <v>580</v>
      </c>
      <c r="I226" s="46">
        <v>1987</v>
      </c>
      <c r="J226" s="10">
        <v>24</v>
      </c>
      <c r="K226" s="24">
        <f t="shared" si="19"/>
        <v>4.1666666666666572</v>
      </c>
      <c r="L226" s="23">
        <f t="shared" si="20"/>
        <v>12.889756915214988</v>
      </c>
    </row>
    <row r="227" spans="1:12" ht="16.5" customHeight="1" x14ac:dyDescent="0.25">
      <c r="A227" s="27" t="s">
        <v>556</v>
      </c>
      <c r="B227" s="26">
        <v>9.57</v>
      </c>
      <c r="C227" s="10" t="s">
        <v>135</v>
      </c>
      <c r="D227" s="10">
        <v>36</v>
      </c>
      <c r="E227" s="35" t="s">
        <v>581</v>
      </c>
      <c r="F227" s="35" t="s">
        <v>122</v>
      </c>
      <c r="G227" s="44" t="str">
        <f t="shared" si="21"/>
        <v>Гидлевский Дмитрий</v>
      </c>
      <c r="H227" s="44" t="s">
        <v>621</v>
      </c>
      <c r="I227" s="46">
        <v>1986</v>
      </c>
      <c r="J227" s="10">
        <v>1</v>
      </c>
      <c r="K227" s="24">
        <f t="shared" si="19"/>
        <v>100</v>
      </c>
      <c r="L227" s="23">
        <f t="shared" si="20"/>
        <v>309.3541659651604</v>
      </c>
    </row>
    <row r="228" spans="1:12" ht="16.5" customHeight="1" x14ac:dyDescent="0.25">
      <c r="A228" s="27" t="s">
        <v>556</v>
      </c>
      <c r="B228" s="26">
        <v>9.57</v>
      </c>
      <c r="C228" s="10" t="s">
        <v>135</v>
      </c>
      <c r="D228" s="10">
        <v>36</v>
      </c>
      <c r="E228" s="35" t="s">
        <v>582</v>
      </c>
      <c r="F228" s="35" t="s">
        <v>125</v>
      </c>
      <c r="G228" s="44" t="str">
        <f t="shared" si="21"/>
        <v>Шипунов Олег</v>
      </c>
      <c r="H228" s="44" t="s">
        <v>622</v>
      </c>
      <c r="I228" s="46">
        <v>1992</v>
      </c>
      <c r="J228" s="10">
        <v>2</v>
      </c>
      <c r="K228" s="24">
        <f t="shared" si="19"/>
        <v>97.222222222222229</v>
      </c>
      <c r="L228" s="23">
        <f t="shared" si="20"/>
        <v>300.76099468835042</v>
      </c>
    </row>
    <row r="229" spans="1:12" ht="16.5" customHeight="1" x14ac:dyDescent="0.25">
      <c r="A229" s="27" t="s">
        <v>556</v>
      </c>
      <c r="B229" s="26">
        <v>9.57</v>
      </c>
      <c r="C229" s="10" t="s">
        <v>135</v>
      </c>
      <c r="D229" s="10">
        <v>36</v>
      </c>
      <c r="E229" s="35" t="s">
        <v>583</v>
      </c>
      <c r="F229" s="35" t="s">
        <v>584</v>
      </c>
      <c r="G229" s="44" t="str">
        <f t="shared" si="21"/>
        <v>Хорошавин Вячеслав</v>
      </c>
      <c r="H229" s="44" t="s">
        <v>623</v>
      </c>
      <c r="I229" s="46">
        <v>1987</v>
      </c>
      <c r="J229" s="10">
        <v>3</v>
      </c>
      <c r="K229" s="24">
        <f t="shared" ref="K229:K262" si="22">100-((J229-1)/D229)*100</f>
        <v>94.444444444444443</v>
      </c>
      <c r="L229" s="23">
        <f t="shared" ref="L229:L262" si="23">SQRT(B229)*(K229)</f>
        <v>292.16782341154038</v>
      </c>
    </row>
    <row r="230" spans="1:12" ht="16.5" customHeight="1" x14ac:dyDescent="0.25">
      <c r="A230" s="27" t="s">
        <v>556</v>
      </c>
      <c r="B230" s="26">
        <v>9.57</v>
      </c>
      <c r="C230" s="10" t="s">
        <v>135</v>
      </c>
      <c r="D230" s="10">
        <v>36</v>
      </c>
      <c r="E230" s="35" t="s">
        <v>585</v>
      </c>
      <c r="F230" s="35" t="s">
        <v>98</v>
      </c>
      <c r="G230" s="44" t="str">
        <f t="shared" si="21"/>
        <v>Жучин Алексей</v>
      </c>
      <c r="H230" s="44" t="s">
        <v>624</v>
      </c>
      <c r="I230" s="46">
        <v>1983</v>
      </c>
      <c r="J230" s="10">
        <v>4</v>
      </c>
      <c r="K230" s="24">
        <f t="shared" si="22"/>
        <v>91.666666666666671</v>
      </c>
      <c r="L230" s="23">
        <f t="shared" si="23"/>
        <v>283.5746521347304</v>
      </c>
    </row>
    <row r="231" spans="1:12" ht="16.5" customHeight="1" x14ac:dyDescent="0.25">
      <c r="A231" s="27" t="s">
        <v>556</v>
      </c>
      <c r="B231" s="26">
        <v>9.57</v>
      </c>
      <c r="C231" s="10" t="s">
        <v>135</v>
      </c>
      <c r="D231" s="10">
        <v>36</v>
      </c>
      <c r="E231" s="35" t="s">
        <v>586</v>
      </c>
      <c r="F231" s="35" t="s">
        <v>307</v>
      </c>
      <c r="G231" s="44" t="str">
        <f t="shared" si="21"/>
        <v>Католиков Роман</v>
      </c>
      <c r="H231" s="44" t="s">
        <v>625</v>
      </c>
      <c r="I231" s="46">
        <v>1985</v>
      </c>
      <c r="J231" s="10">
        <v>5</v>
      </c>
      <c r="K231" s="24">
        <f t="shared" si="22"/>
        <v>88.888888888888886</v>
      </c>
      <c r="L231" s="23">
        <f t="shared" si="23"/>
        <v>274.98148085792036</v>
      </c>
    </row>
    <row r="232" spans="1:12" ht="16.5" customHeight="1" x14ac:dyDescent="0.25">
      <c r="A232" s="27" t="s">
        <v>556</v>
      </c>
      <c r="B232" s="26">
        <v>9.57</v>
      </c>
      <c r="C232" s="10" t="s">
        <v>135</v>
      </c>
      <c r="D232" s="10">
        <v>36</v>
      </c>
      <c r="E232" s="35" t="s">
        <v>587</v>
      </c>
      <c r="F232" s="35" t="s">
        <v>83</v>
      </c>
      <c r="G232" s="44" t="str">
        <f t="shared" si="21"/>
        <v>Симогостицкий Александр</v>
      </c>
      <c r="H232" s="44" t="s">
        <v>626</v>
      </c>
      <c r="I232" s="46">
        <v>1987</v>
      </c>
      <c r="J232" s="10">
        <v>6</v>
      </c>
      <c r="K232" s="24">
        <f t="shared" si="22"/>
        <v>86.111111111111114</v>
      </c>
      <c r="L232" s="23">
        <f t="shared" si="23"/>
        <v>266.38830958111038</v>
      </c>
    </row>
    <row r="233" spans="1:12" ht="16.5" customHeight="1" x14ac:dyDescent="0.25">
      <c r="A233" s="27" t="s">
        <v>556</v>
      </c>
      <c r="B233" s="26">
        <v>9.57</v>
      </c>
      <c r="C233" s="10" t="s">
        <v>135</v>
      </c>
      <c r="D233" s="10">
        <v>36</v>
      </c>
      <c r="E233" s="35" t="s">
        <v>588</v>
      </c>
      <c r="F233" s="35" t="s">
        <v>100</v>
      </c>
      <c r="G233" s="44" t="str">
        <f t="shared" si="21"/>
        <v>Мацко Сергей</v>
      </c>
      <c r="H233" s="44" t="s">
        <v>627</v>
      </c>
      <c r="I233" s="46">
        <v>1991</v>
      </c>
      <c r="J233" s="10">
        <v>7</v>
      </c>
      <c r="K233" s="24">
        <f t="shared" si="22"/>
        <v>83.333333333333343</v>
      </c>
      <c r="L233" s="23">
        <f t="shared" si="23"/>
        <v>257.79513830430039</v>
      </c>
    </row>
    <row r="234" spans="1:12" ht="16.5" customHeight="1" x14ac:dyDescent="0.25">
      <c r="A234" s="27" t="s">
        <v>556</v>
      </c>
      <c r="B234" s="26">
        <v>9.57</v>
      </c>
      <c r="C234" s="10" t="s">
        <v>135</v>
      </c>
      <c r="D234" s="10">
        <v>36</v>
      </c>
      <c r="E234" s="35" t="s">
        <v>140</v>
      </c>
      <c r="F234" s="35" t="s">
        <v>92</v>
      </c>
      <c r="G234" s="44" t="str">
        <f t="shared" si="21"/>
        <v>Синица Кирилл</v>
      </c>
      <c r="H234" s="44" t="s">
        <v>207</v>
      </c>
      <c r="I234" s="46">
        <v>1981</v>
      </c>
      <c r="J234" s="10">
        <v>8</v>
      </c>
      <c r="K234" s="24">
        <f t="shared" si="22"/>
        <v>80.555555555555557</v>
      </c>
      <c r="L234" s="23">
        <f t="shared" si="23"/>
        <v>249.20196702749033</v>
      </c>
    </row>
    <row r="235" spans="1:12" ht="16.5" customHeight="1" x14ac:dyDescent="0.25">
      <c r="A235" s="27" t="s">
        <v>556</v>
      </c>
      <c r="B235" s="26">
        <v>9.57</v>
      </c>
      <c r="C235" s="10" t="s">
        <v>135</v>
      </c>
      <c r="D235" s="10">
        <v>36</v>
      </c>
      <c r="E235" s="35" t="s">
        <v>589</v>
      </c>
      <c r="F235" s="35" t="s">
        <v>100</v>
      </c>
      <c r="G235" s="44" t="str">
        <f t="shared" si="21"/>
        <v>Потапов Сергей</v>
      </c>
      <c r="H235" s="44" t="s">
        <v>628</v>
      </c>
      <c r="I235" s="46">
        <v>1988</v>
      </c>
      <c r="J235" s="10">
        <v>9</v>
      </c>
      <c r="K235" s="24">
        <f t="shared" si="22"/>
        <v>77.777777777777771</v>
      </c>
      <c r="L235" s="23">
        <f t="shared" si="23"/>
        <v>240.60879575068029</v>
      </c>
    </row>
    <row r="236" spans="1:12" ht="16.5" customHeight="1" x14ac:dyDescent="0.25">
      <c r="A236" s="27" t="s">
        <v>556</v>
      </c>
      <c r="B236" s="26">
        <v>9.57</v>
      </c>
      <c r="C236" s="10" t="s">
        <v>135</v>
      </c>
      <c r="D236" s="10">
        <v>36</v>
      </c>
      <c r="E236" s="35" t="s">
        <v>590</v>
      </c>
      <c r="F236" s="35" t="s">
        <v>313</v>
      </c>
      <c r="G236" s="44" t="str">
        <f t="shared" si="21"/>
        <v>Григорович Руслан</v>
      </c>
      <c r="H236" s="44" t="s">
        <v>629</v>
      </c>
      <c r="I236" s="46">
        <v>1987</v>
      </c>
      <c r="J236" s="10">
        <v>10</v>
      </c>
      <c r="K236" s="24">
        <f t="shared" si="22"/>
        <v>75</v>
      </c>
      <c r="L236" s="23">
        <f t="shared" si="23"/>
        <v>232.0156244738703</v>
      </c>
    </row>
    <row r="237" spans="1:12" ht="16.5" customHeight="1" x14ac:dyDescent="0.25">
      <c r="A237" s="27" t="s">
        <v>556</v>
      </c>
      <c r="B237" s="26">
        <v>9.57</v>
      </c>
      <c r="C237" s="10" t="s">
        <v>135</v>
      </c>
      <c r="D237" s="10">
        <v>36</v>
      </c>
      <c r="E237" s="35" t="s">
        <v>591</v>
      </c>
      <c r="F237" s="35" t="s">
        <v>261</v>
      </c>
      <c r="G237" s="44" t="str">
        <f t="shared" si="21"/>
        <v>Makarski Siarhei</v>
      </c>
      <c r="H237" s="44" t="s">
        <v>630</v>
      </c>
      <c r="I237" s="46">
        <v>1987</v>
      </c>
      <c r="J237" s="10">
        <v>11</v>
      </c>
      <c r="K237" s="24">
        <f t="shared" si="22"/>
        <v>72.222222222222229</v>
      </c>
      <c r="L237" s="23">
        <f t="shared" si="23"/>
        <v>223.42245319706032</v>
      </c>
    </row>
    <row r="238" spans="1:12" ht="16.5" customHeight="1" x14ac:dyDescent="0.25">
      <c r="A238" s="27" t="s">
        <v>556</v>
      </c>
      <c r="B238" s="26">
        <v>9.57</v>
      </c>
      <c r="C238" s="10" t="s">
        <v>135</v>
      </c>
      <c r="D238" s="10">
        <v>36</v>
      </c>
      <c r="E238" s="35" t="s">
        <v>592</v>
      </c>
      <c r="F238" s="35" t="s">
        <v>120</v>
      </c>
      <c r="G238" s="44" t="str">
        <f t="shared" si="21"/>
        <v>Сухобаевский Николай</v>
      </c>
      <c r="H238" s="44" t="s">
        <v>631</v>
      </c>
      <c r="I238" s="46">
        <v>1986</v>
      </c>
      <c r="J238" s="10">
        <v>12</v>
      </c>
      <c r="K238" s="24">
        <f t="shared" si="22"/>
        <v>69.444444444444443</v>
      </c>
      <c r="L238" s="23">
        <f t="shared" si="23"/>
        <v>214.82928192025028</v>
      </c>
    </row>
    <row r="239" spans="1:12" ht="16.5" customHeight="1" x14ac:dyDescent="0.25">
      <c r="A239" s="27" t="s">
        <v>556</v>
      </c>
      <c r="B239" s="26">
        <v>9.57</v>
      </c>
      <c r="C239" s="10" t="s">
        <v>135</v>
      </c>
      <c r="D239" s="10">
        <v>36</v>
      </c>
      <c r="E239" s="35" t="s">
        <v>593</v>
      </c>
      <c r="F239" s="35" t="s">
        <v>87</v>
      </c>
      <c r="G239" s="44" t="str">
        <f t="shared" si="21"/>
        <v>Володько Андрей</v>
      </c>
      <c r="H239" s="44" t="s">
        <v>632</v>
      </c>
      <c r="I239" s="46">
        <v>1986</v>
      </c>
      <c r="J239" s="10">
        <v>13</v>
      </c>
      <c r="K239" s="24">
        <f t="shared" si="22"/>
        <v>66.666666666666671</v>
      </c>
      <c r="L239" s="23">
        <f t="shared" si="23"/>
        <v>206.2361106434403</v>
      </c>
    </row>
    <row r="240" spans="1:12" ht="16.5" customHeight="1" x14ac:dyDescent="0.25">
      <c r="A240" s="27" t="s">
        <v>556</v>
      </c>
      <c r="B240" s="26">
        <v>9.57</v>
      </c>
      <c r="C240" s="10" t="s">
        <v>135</v>
      </c>
      <c r="D240" s="10">
        <v>36</v>
      </c>
      <c r="E240" s="35" t="s">
        <v>594</v>
      </c>
      <c r="F240" s="35" t="s">
        <v>265</v>
      </c>
      <c r="G240" s="44" t="str">
        <f t="shared" si="21"/>
        <v>Королёв Максим</v>
      </c>
      <c r="H240" s="44" t="s">
        <v>633</v>
      </c>
      <c r="I240" s="46">
        <v>1989</v>
      </c>
      <c r="J240" s="10">
        <v>14</v>
      </c>
      <c r="K240" s="24">
        <f t="shared" si="22"/>
        <v>63.888888888888893</v>
      </c>
      <c r="L240" s="23">
        <f t="shared" si="23"/>
        <v>197.64293936663029</v>
      </c>
    </row>
    <row r="241" spans="1:12" ht="16.5" customHeight="1" x14ac:dyDescent="0.25">
      <c r="A241" s="27" t="s">
        <v>556</v>
      </c>
      <c r="B241" s="26">
        <v>9.57</v>
      </c>
      <c r="C241" s="10" t="s">
        <v>135</v>
      </c>
      <c r="D241" s="10">
        <v>36</v>
      </c>
      <c r="E241" s="35" t="s">
        <v>595</v>
      </c>
      <c r="F241" s="35" t="s">
        <v>596</v>
      </c>
      <c r="G241" s="44" t="str">
        <f t="shared" si="21"/>
        <v>Барсумян Артур</v>
      </c>
      <c r="H241" s="44" t="s">
        <v>634</v>
      </c>
      <c r="I241" s="46">
        <v>1992</v>
      </c>
      <c r="J241" s="10">
        <v>15</v>
      </c>
      <c r="K241" s="24">
        <f t="shared" si="22"/>
        <v>61.111111111111107</v>
      </c>
      <c r="L241" s="23">
        <f t="shared" si="23"/>
        <v>189.04976808982025</v>
      </c>
    </row>
    <row r="242" spans="1:12" ht="16.5" customHeight="1" x14ac:dyDescent="0.25">
      <c r="A242" s="27" t="s">
        <v>556</v>
      </c>
      <c r="B242" s="26">
        <v>9.57</v>
      </c>
      <c r="C242" s="10" t="s">
        <v>135</v>
      </c>
      <c r="D242" s="10">
        <v>36</v>
      </c>
      <c r="E242" s="35" t="s">
        <v>597</v>
      </c>
      <c r="F242" s="35" t="s">
        <v>261</v>
      </c>
      <c r="G242" s="44" t="str">
        <f t="shared" si="21"/>
        <v>Nezhavets Siarhei</v>
      </c>
      <c r="H242" s="44" t="s">
        <v>635</v>
      </c>
      <c r="I242" s="46">
        <v>1989</v>
      </c>
      <c r="J242" s="10">
        <v>16</v>
      </c>
      <c r="K242" s="24">
        <f t="shared" si="22"/>
        <v>58.333333333333329</v>
      </c>
      <c r="L242" s="23">
        <f t="shared" si="23"/>
        <v>180.45659681301024</v>
      </c>
    </row>
    <row r="243" spans="1:12" ht="16.5" customHeight="1" x14ac:dyDescent="0.25">
      <c r="A243" s="27" t="s">
        <v>556</v>
      </c>
      <c r="B243" s="26">
        <v>9.57</v>
      </c>
      <c r="C243" s="10" t="s">
        <v>135</v>
      </c>
      <c r="D243" s="10">
        <v>36</v>
      </c>
      <c r="E243" s="35" t="s">
        <v>598</v>
      </c>
      <c r="F243" s="35" t="s">
        <v>87</v>
      </c>
      <c r="G243" s="44" t="str">
        <f t="shared" si="21"/>
        <v>Палий Андрей</v>
      </c>
      <c r="H243" s="44" t="s">
        <v>636</v>
      </c>
      <c r="I243" s="46">
        <v>1984</v>
      </c>
      <c r="J243" s="10">
        <v>17</v>
      </c>
      <c r="K243" s="24">
        <f t="shared" si="22"/>
        <v>55.555555555555557</v>
      </c>
      <c r="L243" s="23">
        <f t="shared" si="23"/>
        <v>171.86342553620022</v>
      </c>
    </row>
    <row r="244" spans="1:12" ht="16.5" customHeight="1" x14ac:dyDescent="0.25">
      <c r="A244" s="27" t="s">
        <v>556</v>
      </c>
      <c r="B244" s="26">
        <v>9.57</v>
      </c>
      <c r="C244" s="10" t="s">
        <v>135</v>
      </c>
      <c r="D244" s="10">
        <v>36</v>
      </c>
      <c r="E244" s="35" t="s">
        <v>599</v>
      </c>
      <c r="F244" s="35" t="s">
        <v>122</v>
      </c>
      <c r="G244" s="44" t="str">
        <f t="shared" si="21"/>
        <v>Фигурин Дмитрий</v>
      </c>
      <c r="H244" s="44" t="s">
        <v>637</v>
      </c>
      <c r="I244" s="46">
        <v>1982</v>
      </c>
      <c r="J244" s="10">
        <v>18</v>
      </c>
      <c r="K244" s="24">
        <f t="shared" si="22"/>
        <v>52.777777777777779</v>
      </c>
      <c r="L244" s="23">
        <f t="shared" si="23"/>
        <v>163.27025425939021</v>
      </c>
    </row>
    <row r="245" spans="1:12" ht="16.5" customHeight="1" x14ac:dyDescent="0.25">
      <c r="A245" s="27" t="s">
        <v>556</v>
      </c>
      <c r="B245" s="26">
        <v>9.57</v>
      </c>
      <c r="C245" s="10" t="s">
        <v>135</v>
      </c>
      <c r="D245" s="10">
        <v>36</v>
      </c>
      <c r="E245" s="35" t="s">
        <v>600</v>
      </c>
      <c r="F245" s="35" t="s">
        <v>601</v>
      </c>
      <c r="G245" s="44" t="str">
        <f t="shared" si="21"/>
        <v>Yavtushenko Vadim</v>
      </c>
      <c r="H245" s="44" t="s">
        <v>638</v>
      </c>
      <c r="I245" s="46">
        <v>1981</v>
      </c>
      <c r="J245" s="10">
        <v>19</v>
      </c>
      <c r="K245" s="24">
        <f t="shared" si="22"/>
        <v>50</v>
      </c>
      <c r="L245" s="23">
        <f t="shared" si="23"/>
        <v>154.6770829825802</v>
      </c>
    </row>
    <row r="246" spans="1:12" ht="16.5" customHeight="1" x14ac:dyDescent="0.25">
      <c r="A246" s="27" t="s">
        <v>556</v>
      </c>
      <c r="B246" s="26">
        <v>9.57</v>
      </c>
      <c r="C246" s="10" t="s">
        <v>135</v>
      </c>
      <c r="D246" s="10">
        <v>36</v>
      </c>
      <c r="E246" s="35" t="s">
        <v>131</v>
      </c>
      <c r="F246" s="35" t="s">
        <v>132</v>
      </c>
      <c r="G246" s="44" t="str">
        <f t="shared" si="21"/>
        <v>Медвецкий Денис</v>
      </c>
      <c r="H246" s="44" t="s">
        <v>202</v>
      </c>
      <c r="I246" s="46">
        <v>1986</v>
      </c>
      <c r="J246" s="10">
        <v>20</v>
      </c>
      <c r="K246" s="24">
        <f t="shared" si="22"/>
        <v>47.222222222222221</v>
      </c>
      <c r="L246" s="23">
        <f t="shared" si="23"/>
        <v>146.08391170577019</v>
      </c>
    </row>
    <row r="247" spans="1:12" ht="16.5" customHeight="1" x14ac:dyDescent="0.25">
      <c r="A247" s="27" t="s">
        <v>556</v>
      </c>
      <c r="B247" s="26">
        <v>9.57</v>
      </c>
      <c r="C247" s="10" t="s">
        <v>135</v>
      </c>
      <c r="D247" s="10">
        <v>36</v>
      </c>
      <c r="E247" s="35" t="s">
        <v>602</v>
      </c>
      <c r="F247" s="35" t="s">
        <v>83</v>
      </c>
      <c r="G247" s="44" t="str">
        <f t="shared" si="21"/>
        <v>Кравчук Александр</v>
      </c>
      <c r="H247" s="44" t="s">
        <v>639</v>
      </c>
      <c r="I247" s="46">
        <v>1983</v>
      </c>
      <c r="J247" s="10">
        <v>21</v>
      </c>
      <c r="K247" s="24">
        <f t="shared" si="22"/>
        <v>44.444444444444443</v>
      </c>
      <c r="L247" s="23">
        <f t="shared" si="23"/>
        <v>137.49074042896018</v>
      </c>
    </row>
    <row r="248" spans="1:12" ht="16.5" customHeight="1" x14ac:dyDescent="0.25">
      <c r="A248" s="27" t="s">
        <v>556</v>
      </c>
      <c r="B248" s="26">
        <v>9.57</v>
      </c>
      <c r="C248" s="10" t="s">
        <v>135</v>
      </c>
      <c r="D248" s="10">
        <v>36</v>
      </c>
      <c r="E248" s="35" t="s">
        <v>603</v>
      </c>
      <c r="F248" s="35" t="s">
        <v>604</v>
      </c>
      <c r="G248" s="44" t="str">
        <f t="shared" si="21"/>
        <v>Дундукоў Андрэй</v>
      </c>
      <c r="H248" s="44" t="s">
        <v>640</v>
      </c>
      <c r="I248" s="46">
        <v>1985</v>
      </c>
      <c r="J248" s="10">
        <v>22</v>
      </c>
      <c r="K248" s="24">
        <f t="shared" si="22"/>
        <v>41.666666666666664</v>
      </c>
      <c r="L248" s="23">
        <f t="shared" si="23"/>
        <v>128.89756915215017</v>
      </c>
    </row>
    <row r="249" spans="1:12" ht="16.5" customHeight="1" x14ac:dyDescent="0.25">
      <c r="A249" s="27" t="s">
        <v>556</v>
      </c>
      <c r="B249" s="26">
        <v>9.57</v>
      </c>
      <c r="C249" s="10" t="s">
        <v>135</v>
      </c>
      <c r="D249" s="10">
        <v>36</v>
      </c>
      <c r="E249" s="35" t="s">
        <v>605</v>
      </c>
      <c r="F249" s="35" t="s">
        <v>100</v>
      </c>
      <c r="G249" s="44" t="str">
        <f t="shared" si="21"/>
        <v>Вайтешонок Сергей</v>
      </c>
      <c r="H249" s="44" t="s">
        <v>641</v>
      </c>
      <c r="I249" s="46">
        <v>1981</v>
      </c>
      <c r="J249" s="10">
        <v>23</v>
      </c>
      <c r="K249" s="24">
        <f t="shared" si="22"/>
        <v>38.888888888888886</v>
      </c>
      <c r="L249" s="23">
        <f t="shared" si="23"/>
        <v>120.30439787534014</v>
      </c>
    </row>
    <row r="250" spans="1:12" ht="16.5" customHeight="1" x14ac:dyDescent="0.25">
      <c r="A250" s="27" t="s">
        <v>556</v>
      </c>
      <c r="B250" s="26">
        <v>9.57</v>
      </c>
      <c r="C250" s="10" t="s">
        <v>135</v>
      </c>
      <c r="D250" s="10">
        <v>36</v>
      </c>
      <c r="E250" s="35" t="s">
        <v>606</v>
      </c>
      <c r="F250" s="35" t="s">
        <v>90</v>
      </c>
      <c r="G250" s="44" t="str">
        <f t="shared" si="21"/>
        <v>Метелица Антон</v>
      </c>
      <c r="H250" s="44" t="s">
        <v>642</v>
      </c>
      <c r="I250" s="46">
        <v>1989</v>
      </c>
      <c r="J250" s="10">
        <v>24</v>
      </c>
      <c r="K250" s="24">
        <f t="shared" si="22"/>
        <v>36.111111111111114</v>
      </c>
      <c r="L250" s="23">
        <f t="shared" si="23"/>
        <v>111.71122659853016</v>
      </c>
    </row>
    <row r="251" spans="1:12" ht="16.5" customHeight="1" x14ac:dyDescent="0.25">
      <c r="A251" s="27" t="s">
        <v>556</v>
      </c>
      <c r="B251" s="26">
        <v>9.57</v>
      </c>
      <c r="C251" s="10" t="s">
        <v>135</v>
      </c>
      <c r="D251" s="10">
        <v>36</v>
      </c>
      <c r="E251" s="35" t="s">
        <v>607</v>
      </c>
      <c r="F251" s="35" t="s">
        <v>149</v>
      </c>
      <c r="G251" s="44" t="str">
        <f t="shared" si="21"/>
        <v>Кузьменко Иван</v>
      </c>
      <c r="H251" s="44" t="s">
        <v>643</v>
      </c>
      <c r="I251" s="46">
        <v>1981</v>
      </c>
      <c r="J251" s="10">
        <v>25</v>
      </c>
      <c r="K251" s="24">
        <f t="shared" si="22"/>
        <v>33.333333333333343</v>
      </c>
      <c r="L251" s="23">
        <f t="shared" si="23"/>
        <v>103.11805532172016</v>
      </c>
    </row>
    <row r="252" spans="1:12" ht="16.5" customHeight="1" x14ac:dyDescent="0.25">
      <c r="A252" s="27" t="s">
        <v>556</v>
      </c>
      <c r="B252" s="26">
        <v>9.57</v>
      </c>
      <c r="C252" s="10" t="s">
        <v>135</v>
      </c>
      <c r="D252" s="10">
        <v>36</v>
      </c>
      <c r="E252" s="35" t="s">
        <v>608</v>
      </c>
      <c r="F252" s="35" t="s">
        <v>100</v>
      </c>
      <c r="G252" s="44" t="str">
        <f t="shared" si="21"/>
        <v>Пехтерев Сергей</v>
      </c>
      <c r="H252" s="44" t="s">
        <v>644</v>
      </c>
      <c r="I252" s="46">
        <v>1979</v>
      </c>
      <c r="J252" s="10">
        <v>26</v>
      </c>
      <c r="K252" s="24">
        <f t="shared" si="22"/>
        <v>30.555555555555557</v>
      </c>
      <c r="L252" s="23">
        <f t="shared" si="23"/>
        <v>94.524884044910124</v>
      </c>
    </row>
    <row r="253" spans="1:12" ht="16.5" customHeight="1" x14ac:dyDescent="0.25">
      <c r="A253" s="27" t="s">
        <v>556</v>
      </c>
      <c r="B253" s="26">
        <v>9.57</v>
      </c>
      <c r="C253" s="10" t="s">
        <v>135</v>
      </c>
      <c r="D253" s="10">
        <v>36</v>
      </c>
      <c r="E253" s="35" t="s">
        <v>609</v>
      </c>
      <c r="F253" s="35" t="s">
        <v>610</v>
      </c>
      <c r="G253" s="44" t="str">
        <f t="shared" ref="G253:G262" si="24">CONCATENATE(E253," ",F253)</f>
        <v>Капустин Егор</v>
      </c>
      <c r="H253" s="44" t="s">
        <v>645</v>
      </c>
      <c r="I253" s="46">
        <v>2004</v>
      </c>
      <c r="J253" s="10">
        <v>27</v>
      </c>
      <c r="K253" s="24">
        <f t="shared" si="22"/>
        <v>27.777777777777786</v>
      </c>
      <c r="L253" s="23">
        <f t="shared" si="23"/>
        <v>85.931712768100141</v>
      </c>
    </row>
    <row r="254" spans="1:12" ht="16.5" customHeight="1" x14ac:dyDescent="0.25">
      <c r="A254" s="27" t="s">
        <v>556</v>
      </c>
      <c r="B254" s="26">
        <v>9.57</v>
      </c>
      <c r="C254" s="10" t="s">
        <v>135</v>
      </c>
      <c r="D254" s="10">
        <v>36</v>
      </c>
      <c r="E254" s="35" t="s">
        <v>611</v>
      </c>
      <c r="F254" s="35" t="s">
        <v>149</v>
      </c>
      <c r="G254" s="44" t="str">
        <f t="shared" si="24"/>
        <v>Захаров Иван</v>
      </c>
      <c r="H254" s="44" t="s">
        <v>646</v>
      </c>
      <c r="I254" s="46">
        <v>1979</v>
      </c>
      <c r="J254" s="10">
        <v>28</v>
      </c>
      <c r="K254" s="24">
        <f t="shared" si="22"/>
        <v>25</v>
      </c>
      <c r="L254" s="23">
        <f t="shared" si="23"/>
        <v>77.338541491290101</v>
      </c>
    </row>
    <row r="255" spans="1:12" ht="16.5" customHeight="1" x14ac:dyDescent="0.25">
      <c r="A255" s="27" t="s">
        <v>556</v>
      </c>
      <c r="B255" s="26">
        <v>9.57</v>
      </c>
      <c r="C255" s="10" t="s">
        <v>135</v>
      </c>
      <c r="D255" s="10">
        <v>36</v>
      </c>
      <c r="E255" s="35" t="s">
        <v>612</v>
      </c>
      <c r="F255" s="35" t="s">
        <v>613</v>
      </c>
      <c r="G255" s="44" t="str">
        <f t="shared" si="24"/>
        <v>Лазаренок Глеб</v>
      </c>
      <c r="H255" s="44" t="s">
        <v>647</v>
      </c>
      <c r="I255" s="46">
        <v>1982</v>
      </c>
      <c r="J255" s="10">
        <v>29</v>
      </c>
      <c r="K255" s="24">
        <f t="shared" si="22"/>
        <v>22.222222222222214</v>
      </c>
      <c r="L255" s="23">
        <f t="shared" si="23"/>
        <v>68.745370214480062</v>
      </c>
    </row>
    <row r="256" spans="1:12" ht="16.5" customHeight="1" x14ac:dyDescent="0.25">
      <c r="A256" s="27" t="s">
        <v>556</v>
      </c>
      <c r="B256" s="26">
        <v>9.57</v>
      </c>
      <c r="C256" s="10" t="s">
        <v>135</v>
      </c>
      <c r="D256" s="10">
        <v>36</v>
      </c>
      <c r="E256" s="35" t="s">
        <v>614</v>
      </c>
      <c r="F256" s="35" t="s">
        <v>83</v>
      </c>
      <c r="G256" s="44" t="str">
        <f t="shared" si="24"/>
        <v>Шульпенков Александр</v>
      </c>
      <c r="H256" s="44" t="s">
        <v>648</v>
      </c>
      <c r="I256" s="46">
        <v>1986</v>
      </c>
      <c r="J256" s="10">
        <v>30</v>
      </c>
      <c r="K256" s="24">
        <f t="shared" si="22"/>
        <v>19.444444444444443</v>
      </c>
      <c r="L256" s="23">
        <f t="shared" si="23"/>
        <v>60.152198937670072</v>
      </c>
    </row>
    <row r="257" spans="1:12" ht="16.5" customHeight="1" x14ac:dyDescent="0.25">
      <c r="A257" s="27" t="s">
        <v>556</v>
      </c>
      <c r="B257" s="26">
        <v>9.57</v>
      </c>
      <c r="C257" s="10" t="s">
        <v>135</v>
      </c>
      <c r="D257" s="10">
        <v>36</v>
      </c>
      <c r="E257" s="35" t="s">
        <v>615</v>
      </c>
      <c r="F257" s="35" t="s">
        <v>265</v>
      </c>
      <c r="G257" s="44" t="str">
        <f t="shared" si="24"/>
        <v>Рускевич Максим</v>
      </c>
      <c r="H257" s="44" t="s">
        <v>649</v>
      </c>
      <c r="I257" s="46">
        <v>1990</v>
      </c>
      <c r="J257" s="10">
        <v>31</v>
      </c>
      <c r="K257" s="24">
        <f t="shared" si="22"/>
        <v>16.666666666666657</v>
      </c>
      <c r="L257" s="23">
        <f t="shared" si="23"/>
        <v>51.559027660860039</v>
      </c>
    </row>
    <row r="258" spans="1:12" ht="16.5" customHeight="1" x14ac:dyDescent="0.25">
      <c r="A258" s="27" t="s">
        <v>556</v>
      </c>
      <c r="B258" s="26">
        <v>9.57</v>
      </c>
      <c r="C258" s="10" t="s">
        <v>135</v>
      </c>
      <c r="D258" s="10">
        <v>36</v>
      </c>
      <c r="E258" s="35" t="s">
        <v>616</v>
      </c>
      <c r="F258" s="35" t="s">
        <v>87</v>
      </c>
      <c r="G258" s="44" t="str">
        <f t="shared" si="24"/>
        <v>Моргачев Андрей</v>
      </c>
      <c r="H258" s="44" t="s">
        <v>650</v>
      </c>
      <c r="I258" s="46">
        <v>1981</v>
      </c>
      <c r="J258" s="10">
        <v>32</v>
      </c>
      <c r="K258" s="24">
        <f t="shared" si="22"/>
        <v>13.888888888888886</v>
      </c>
      <c r="L258" s="23">
        <f t="shared" si="23"/>
        <v>42.965856384050049</v>
      </c>
    </row>
    <row r="259" spans="1:12" ht="16.5" customHeight="1" x14ac:dyDescent="0.25">
      <c r="A259" s="27" t="s">
        <v>556</v>
      </c>
      <c r="B259" s="26">
        <v>9.57</v>
      </c>
      <c r="C259" s="10" t="s">
        <v>135</v>
      </c>
      <c r="D259" s="10">
        <v>36</v>
      </c>
      <c r="E259" s="35" t="s">
        <v>617</v>
      </c>
      <c r="F259" s="35" t="s">
        <v>618</v>
      </c>
      <c r="G259" s="44" t="str">
        <f t="shared" si="24"/>
        <v>Varabyou Dzmitry</v>
      </c>
      <c r="H259" s="44" t="s">
        <v>651</v>
      </c>
      <c r="I259" s="46">
        <v>1988</v>
      </c>
      <c r="J259" s="10">
        <v>33</v>
      </c>
      <c r="K259" s="24">
        <f t="shared" si="22"/>
        <v>11.111111111111114</v>
      </c>
      <c r="L259" s="23">
        <f t="shared" si="23"/>
        <v>34.372685107240052</v>
      </c>
    </row>
    <row r="260" spans="1:12" ht="16.5" customHeight="1" x14ac:dyDescent="0.25">
      <c r="A260" s="27" t="s">
        <v>556</v>
      </c>
      <c r="B260" s="26">
        <v>9.57</v>
      </c>
      <c r="C260" s="10" t="s">
        <v>135</v>
      </c>
      <c r="D260" s="10">
        <v>36</v>
      </c>
      <c r="E260" s="35" t="s">
        <v>619</v>
      </c>
      <c r="F260" s="35" t="s">
        <v>120</v>
      </c>
      <c r="G260" s="44" t="str">
        <f t="shared" si="24"/>
        <v>Чалый Николай</v>
      </c>
      <c r="H260" s="44" t="s">
        <v>652</v>
      </c>
      <c r="I260" s="46">
        <v>1980</v>
      </c>
      <c r="J260" s="10">
        <v>34</v>
      </c>
      <c r="K260" s="24">
        <f t="shared" si="22"/>
        <v>8.3333333333333428</v>
      </c>
      <c r="L260" s="23">
        <f t="shared" si="23"/>
        <v>25.779513830430062</v>
      </c>
    </row>
    <row r="261" spans="1:12" ht="16.5" customHeight="1" x14ac:dyDescent="0.25">
      <c r="A261" s="27" t="s">
        <v>556</v>
      </c>
      <c r="B261" s="26">
        <v>9.57</v>
      </c>
      <c r="C261" s="10" t="s">
        <v>135</v>
      </c>
      <c r="D261" s="10">
        <v>36</v>
      </c>
      <c r="E261" s="35" t="s">
        <v>620</v>
      </c>
      <c r="F261" s="35" t="s">
        <v>98</v>
      </c>
      <c r="G261" s="44" t="str">
        <f t="shared" si="24"/>
        <v>Манкевич Алексей</v>
      </c>
      <c r="H261" s="44" t="s">
        <v>653</v>
      </c>
      <c r="I261" s="46">
        <v>1972</v>
      </c>
      <c r="J261" s="10">
        <v>35</v>
      </c>
      <c r="K261" s="24">
        <f t="shared" si="22"/>
        <v>5.5555555555555571</v>
      </c>
      <c r="L261" s="23">
        <f t="shared" si="23"/>
        <v>17.186342553620026</v>
      </c>
    </row>
    <row r="262" spans="1:12" ht="16.5" customHeight="1" x14ac:dyDescent="0.25">
      <c r="A262" s="27" t="s">
        <v>556</v>
      </c>
      <c r="B262" s="26">
        <v>9.57</v>
      </c>
      <c r="C262" s="10" t="s">
        <v>135</v>
      </c>
      <c r="D262" s="10">
        <v>36</v>
      </c>
      <c r="E262" s="35" t="s">
        <v>555</v>
      </c>
      <c r="F262" s="35" t="s">
        <v>101</v>
      </c>
      <c r="G262" s="44" t="str">
        <f t="shared" si="24"/>
        <v>Клауч Виктор</v>
      </c>
      <c r="H262" s="44" t="s">
        <v>654</v>
      </c>
      <c r="I262" s="46">
        <v>1988</v>
      </c>
      <c r="J262" s="10">
        <v>36</v>
      </c>
      <c r="K262" s="24">
        <f t="shared" si="22"/>
        <v>2.7777777777777857</v>
      </c>
      <c r="L262" s="23">
        <f t="shared" si="23"/>
        <v>8.5931712768100361</v>
      </c>
    </row>
    <row r="263" spans="1:12" ht="16.5" customHeight="1" x14ac:dyDescent="0.25">
      <c r="A263" s="27"/>
      <c r="B263" s="26"/>
      <c r="C263" s="10"/>
      <c r="D263" s="10"/>
      <c r="E263" s="35"/>
      <c r="F263" s="35"/>
      <c r="G263" s="44"/>
      <c r="H263" s="44"/>
      <c r="I263" s="46"/>
      <c r="J263" s="10"/>
      <c r="K263" s="24"/>
      <c r="L263" s="23"/>
    </row>
    <row r="264" spans="1:12" ht="16.5" customHeight="1" x14ac:dyDescent="0.25">
      <c r="A264" s="27"/>
      <c r="B264" s="26"/>
      <c r="C264" s="10"/>
      <c r="D264" s="10"/>
      <c r="E264" s="35"/>
      <c r="F264" s="35"/>
      <c r="G264" s="44"/>
      <c r="H264" s="44"/>
      <c r="I264" s="46"/>
      <c r="J264" s="10"/>
      <c r="K264" s="24"/>
      <c r="L264" s="23"/>
    </row>
    <row r="265" spans="1:12" ht="16.5" customHeight="1" x14ac:dyDescent="0.25">
      <c r="A265" s="27"/>
      <c r="B265" s="26"/>
      <c r="C265" s="10"/>
      <c r="D265" s="10"/>
      <c r="E265" s="35"/>
      <c r="F265" s="35"/>
      <c r="G265" s="44"/>
      <c r="H265" s="44"/>
      <c r="I265" s="46"/>
      <c r="J265" s="10"/>
      <c r="K265" s="24"/>
      <c r="L265" s="23"/>
    </row>
    <row r="266" spans="1:12" ht="16.5" customHeight="1" x14ac:dyDescent="0.25">
      <c r="A266" s="27"/>
      <c r="B266" s="26"/>
      <c r="C266" s="10"/>
      <c r="D266" s="10"/>
      <c r="E266" s="35"/>
      <c r="F266" s="35"/>
      <c r="G266" s="44"/>
      <c r="H266" s="44"/>
      <c r="I266" s="46"/>
      <c r="J266" s="10"/>
      <c r="K266" s="24"/>
      <c r="L266" s="23"/>
    </row>
    <row r="267" spans="1:12" ht="16.5" customHeight="1" x14ac:dyDescent="0.25">
      <c r="A267" s="27"/>
      <c r="B267" s="26"/>
      <c r="C267" s="10"/>
      <c r="D267" s="10"/>
      <c r="E267" s="35"/>
      <c r="F267" s="35"/>
      <c r="G267" s="44"/>
      <c r="H267" s="44"/>
      <c r="I267" s="46"/>
      <c r="J267" s="10"/>
      <c r="K267" s="24"/>
      <c r="L267" s="23"/>
    </row>
    <row r="268" spans="1:12" ht="16.5" customHeight="1" x14ac:dyDescent="0.25">
      <c r="A268" s="27"/>
      <c r="B268" s="26"/>
      <c r="C268" s="10"/>
      <c r="D268" s="10"/>
      <c r="E268" s="35"/>
      <c r="F268" s="35"/>
      <c r="G268" s="44"/>
      <c r="H268" s="44"/>
      <c r="I268" s="46"/>
      <c r="J268" s="10"/>
      <c r="K268" s="24"/>
      <c r="L268" s="23"/>
    </row>
    <row r="269" spans="1:12" ht="16.5" customHeight="1" x14ac:dyDescent="0.25">
      <c r="A269" s="27"/>
      <c r="B269" s="26"/>
      <c r="C269" s="10"/>
      <c r="D269" s="10"/>
      <c r="E269" s="35"/>
      <c r="F269" s="35"/>
      <c r="G269" s="44"/>
      <c r="H269" s="44"/>
      <c r="I269" s="46"/>
      <c r="J269" s="10"/>
      <c r="K269" s="24"/>
      <c r="L269" s="23"/>
    </row>
    <row r="270" spans="1:12" ht="16.5" customHeight="1" x14ac:dyDescent="0.25">
      <c r="A270" s="27"/>
      <c r="B270" s="26"/>
      <c r="C270" s="10"/>
      <c r="D270" s="10"/>
      <c r="E270" s="35"/>
      <c r="F270" s="35"/>
      <c r="G270" s="44"/>
      <c r="H270" s="44"/>
      <c r="I270" s="46"/>
      <c r="J270" s="10"/>
      <c r="K270" s="24"/>
      <c r="L270" s="23"/>
    </row>
    <row r="271" spans="1:12" ht="16.5" customHeight="1" x14ac:dyDescent="0.25">
      <c r="A271" s="27"/>
      <c r="B271" s="26"/>
      <c r="C271" s="10"/>
      <c r="D271" s="10"/>
      <c r="E271" s="35"/>
      <c r="F271" s="35"/>
      <c r="G271" s="44"/>
      <c r="H271" s="44"/>
      <c r="I271" s="46"/>
      <c r="J271" s="10"/>
      <c r="K271" s="24"/>
      <c r="L271" s="23"/>
    </row>
    <row r="272" spans="1:12" ht="16.5" customHeight="1" x14ac:dyDescent="0.25">
      <c r="A272" s="27"/>
      <c r="B272" s="26"/>
      <c r="C272" s="10"/>
      <c r="D272" s="10"/>
      <c r="E272" s="35"/>
      <c r="F272" s="35"/>
      <c r="G272" s="44"/>
      <c r="H272" s="44"/>
      <c r="I272" s="46"/>
      <c r="J272" s="10"/>
      <c r="K272" s="24"/>
      <c r="L272" s="23"/>
    </row>
    <row r="273" spans="1:12" ht="16.5" customHeight="1" x14ac:dyDescent="0.25">
      <c r="A273" s="27"/>
      <c r="B273" s="26"/>
      <c r="C273" s="10"/>
      <c r="D273" s="10"/>
      <c r="E273" s="35"/>
      <c r="F273" s="35"/>
      <c r="G273" s="44"/>
      <c r="H273" s="44"/>
      <c r="I273" s="46"/>
      <c r="J273" s="10"/>
      <c r="K273" s="24"/>
      <c r="L273" s="23"/>
    </row>
    <row r="274" spans="1:12" ht="16.5" customHeight="1" x14ac:dyDescent="0.25">
      <c r="A274" s="27"/>
      <c r="B274" s="26"/>
      <c r="C274" s="10"/>
      <c r="D274" s="10"/>
      <c r="E274" s="35"/>
      <c r="F274" s="35"/>
      <c r="G274" s="44"/>
      <c r="H274" s="44"/>
      <c r="I274" s="46"/>
      <c r="J274" s="10"/>
      <c r="K274" s="24"/>
      <c r="L274" s="23"/>
    </row>
    <row r="275" spans="1:12" ht="16.5" customHeight="1" x14ac:dyDescent="0.25">
      <c r="A275" s="27"/>
      <c r="B275" s="26"/>
      <c r="C275" s="10"/>
      <c r="D275" s="10"/>
      <c r="E275" s="35"/>
      <c r="F275" s="35"/>
      <c r="G275" s="44"/>
      <c r="H275" s="44"/>
      <c r="I275" s="46"/>
      <c r="J275" s="10"/>
      <c r="K275" s="24"/>
      <c r="L275" s="23"/>
    </row>
    <row r="276" spans="1:12" ht="16.5" customHeight="1" x14ac:dyDescent="0.25">
      <c r="A276" s="27"/>
      <c r="B276" s="26"/>
      <c r="C276" s="10"/>
      <c r="D276" s="10"/>
      <c r="E276" s="35"/>
      <c r="F276" s="35"/>
      <c r="G276" s="44"/>
      <c r="H276" s="44"/>
      <c r="I276" s="46"/>
      <c r="J276" s="10"/>
      <c r="K276" s="24"/>
      <c r="L276" s="23"/>
    </row>
    <row r="277" spans="1:12" ht="16.5" customHeight="1" x14ac:dyDescent="0.25">
      <c r="A277" s="27"/>
      <c r="B277" s="26"/>
      <c r="C277" s="10"/>
      <c r="D277" s="10"/>
      <c r="E277" s="35"/>
      <c r="F277" s="35"/>
      <c r="G277" s="44"/>
      <c r="H277" s="44"/>
      <c r="I277" s="46"/>
      <c r="J277" s="10"/>
      <c r="K277" s="24"/>
      <c r="L277" s="23"/>
    </row>
    <row r="278" spans="1:12" ht="16.5" customHeight="1" x14ac:dyDescent="0.25">
      <c r="A278" s="27"/>
      <c r="B278" s="26"/>
      <c r="C278" s="10"/>
      <c r="D278" s="10"/>
      <c r="E278" s="35"/>
      <c r="F278" s="35"/>
      <c r="G278" s="44"/>
      <c r="H278" s="44"/>
      <c r="I278" s="46"/>
      <c r="J278" s="10"/>
      <c r="K278" s="24"/>
      <c r="L278" s="23"/>
    </row>
    <row r="279" spans="1:12" ht="16.5" customHeight="1" x14ac:dyDescent="0.25">
      <c r="A279" s="27"/>
      <c r="B279" s="26"/>
      <c r="C279" s="10"/>
      <c r="D279" s="10"/>
      <c r="E279" s="35"/>
      <c r="F279" s="35"/>
      <c r="G279" s="44"/>
      <c r="H279" s="44"/>
      <c r="I279" s="46"/>
      <c r="J279" s="10"/>
      <c r="K279" s="24"/>
      <c r="L279" s="23"/>
    </row>
    <row r="280" spans="1:12" ht="16.5" customHeight="1" x14ac:dyDescent="0.25">
      <c r="A280" s="27"/>
      <c r="B280" s="26"/>
      <c r="C280" s="10"/>
      <c r="D280" s="10"/>
      <c r="E280" s="35"/>
      <c r="F280" s="35"/>
      <c r="G280" s="44"/>
      <c r="H280" s="44"/>
      <c r="I280" s="46"/>
      <c r="J280" s="10"/>
      <c r="K280" s="24"/>
      <c r="L280" s="23"/>
    </row>
    <row r="281" spans="1:12" ht="16.5" customHeight="1" x14ac:dyDescent="0.25">
      <c r="A281" s="27"/>
      <c r="B281" s="26"/>
      <c r="C281" s="10"/>
      <c r="D281" s="10"/>
      <c r="E281" s="35"/>
      <c r="F281" s="35"/>
      <c r="G281" s="44"/>
      <c r="H281" s="44"/>
      <c r="I281" s="46"/>
      <c r="J281" s="10"/>
      <c r="K281" s="24"/>
      <c r="L281" s="23"/>
    </row>
    <row r="282" spans="1:12" ht="16.5" customHeight="1" x14ac:dyDescent="0.25">
      <c r="A282" s="27"/>
      <c r="B282" s="26"/>
      <c r="C282" s="10"/>
      <c r="D282" s="10"/>
      <c r="E282" s="35"/>
      <c r="F282" s="35"/>
      <c r="G282" s="44"/>
      <c r="H282" s="44"/>
      <c r="I282" s="46"/>
      <c r="J282" s="10"/>
      <c r="K282" s="24"/>
      <c r="L282" s="23"/>
    </row>
    <row r="283" spans="1:12" ht="16.5" customHeight="1" x14ac:dyDescent="0.25">
      <c r="A283" s="27"/>
      <c r="B283" s="26"/>
      <c r="C283" s="10"/>
      <c r="D283" s="10"/>
      <c r="E283" s="35"/>
      <c r="F283" s="35"/>
      <c r="G283" s="44"/>
      <c r="H283" s="44"/>
      <c r="I283" s="46"/>
      <c r="J283" s="10"/>
      <c r="K283" s="24"/>
      <c r="L283" s="23"/>
    </row>
    <row r="284" spans="1:12" ht="16.5" customHeight="1" x14ac:dyDescent="0.25">
      <c r="A284" s="27"/>
      <c r="B284" s="26"/>
      <c r="C284" s="10"/>
      <c r="D284" s="10"/>
      <c r="E284" s="35"/>
      <c r="F284" s="35"/>
      <c r="G284" s="44"/>
      <c r="H284" s="44"/>
      <c r="I284" s="46"/>
      <c r="J284" s="10"/>
      <c r="K284" s="24"/>
      <c r="L284" s="23"/>
    </row>
    <row r="285" spans="1:12" ht="16.5" customHeight="1" x14ac:dyDescent="0.25">
      <c r="A285" s="27"/>
      <c r="B285" s="26"/>
      <c r="C285" s="10"/>
      <c r="D285" s="10"/>
      <c r="E285" s="35"/>
      <c r="F285" s="35"/>
      <c r="G285" s="44"/>
      <c r="H285" s="44"/>
      <c r="I285" s="46"/>
      <c r="J285" s="10"/>
      <c r="K285" s="24"/>
      <c r="L285" s="23"/>
    </row>
    <row r="286" spans="1:12" ht="16.5" customHeight="1" x14ac:dyDescent="0.25">
      <c r="A286" s="27"/>
      <c r="B286" s="26"/>
      <c r="C286" s="10"/>
      <c r="D286" s="10"/>
      <c r="E286" s="35"/>
      <c r="F286" s="35"/>
      <c r="G286" s="44"/>
      <c r="H286" s="44"/>
      <c r="I286" s="46"/>
      <c r="J286" s="10"/>
      <c r="K286" s="24"/>
      <c r="L286" s="23"/>
    </row>
    <row r="287" spans="1:12" ht="16.5" customHeight="1" x14ac:dyDescent="0.25">
      <c r="A287" s="27"/>
      <c r="B287" s="26"/>
      <c r="C287" s="10"/>
      <c r="D287" s="10"/>
      <c r="E287" s="35"/>
      <c r="F287" s="35"/>
      <c r="G287" s="44"/>
      <c r="H287" s="44"/>
      <c r="I287" s="46"/>
      <c r="J287" s="10"/>
      <c r="K287" s="24"/>
      <c r="L287" s="23"/>
    </row>
    <row r="288" spans="1:12" ht="16.5" customHeight="1" x14ac:dyDescent="0.25">
      <c r="A288" s="27"/>
      <c r="B288" s="26"/>
      <c r="C288" s="10"/>
      <c r="D288" s="10"/>
      <c r="E288" s="35"/>
      <c r="F288" s="35"/>
      <c r="G288" s="44"/>
      <c r="H288" s="44"/>
      <c r="I288" s="46"/>
      <c r="J288" s="10"/>
      <c r="K288" s="24"/>
      <c r="L288" s="23"/>
    </row>
    <row r="289" spans="1:12" ht="16.5" customHeight="1" x14ac:dyDescent="0.25">
      <c r="A289" s="27"/>
      <c r="B289" s="26"/>
      <c r="C289" s="10"/>
      <c r="D289" s="10"/>
      <c r="E289" s="35"/>
      <c r="F289" s="35"/>
      <c r="G289" s="44"/>
      <c r="H289" s="44"/>
      <c r="I289" s="46"/>
      <c r="J289" s="10"/>
      <c r="K289" s="24"/>
      <c r="L289" s="23"/>
    </row>
    <row r="290" spans="1:12" ht="16.5" customHeight="1" x14ac:dyDescent="0.25">
      <c r="A290" s="27"/>
      <c r="B290" s="26"/>
      <c r="C290" s="10"/>
      <c r="D290" s="10"/>
      <c r="E290" s="35"/>
      <c r="F290" s="35"/>
      <c r="G290" s="44"/>
      <c r="H290" s="44"/>
      <c r="I290" s="46"/>
      <c r="J290" s="10"/>
      <c r="K290" s="24"/>
      <c r="L290" s="23"/>
    </row>
    <row r="291" spans="1:12" ht="16.5" customHeight="1" x14ac:dyDescent="0.25">
      <c r="A291" s="27"/>
      <c r="B291" s="26"/>
      <c r="C291" s="10"/>
      <c r="D291" s="10"/>
      <c r="E291" s="35"/>
      <c r="F291" s="35"/>
      <c r="G291" s="44"/>
      <c r="H291" s="44"/>
      <c r="I291" s="46"/>
      <c r="J291" s="10"/>
      <c r="K291" s="24"/>
      <c r="L291" s="23"/>
    </row>
    <row r="292" spans="1:12" ht="16.5" customHeight="1" x14ac:dyDescent="0.25">
      <c r="A292" s="27"/>
      <c r="B292" s="26"/>
      <c r="C292" s="10"/>
      <c r="D292" s="10"/>
      <c r="E292" s="35"/>
      <c r="F292" s="35"/>
      <c r="G292" s="44"/>
      <c r="H292" s="44"/>
      <c r="I292" s="46"/>
      <c r="J292" s="10"/>
      <c r="K292" s="24"/>
      <c r="L292" s="23"/>
    </row>
    <row r="293" spans="1:12" ht="16.5" customHeight="1" x14ac:dyDescent="0.25">
      <c r="A293" s="27"/>
      <c r="B293" s="26"/>
      <c r="C293" s="10"/>
      <c r="D293" s="10"/>
      <c r="E293" s="35"/>
      <c r="F293" s="35"/>
      <c r="G293" s="44"/>
      <c r="H293" s="44"/>
      <c r="I293" s="46"/>
      <c r="J293" s="10"/>
      <c r="K293" s="24"/>
      <c r="L293" s="23"/>
    </row>
    <row r="294" spans="1:12" ht="16.5" customHeight="1" x14ac:dyDescent="0.25">
      <c r="A294" s="27"/>
      <c r="B294" s="26"/>
      <c r="C294" s="10"/>
      <c r="D294" s="10"/>
      <c r="E294" s="35"/>
      <c r="F294" s="35"/>
      <c r="G294" s="44"/>
      <c r="H294" s="44"/>
      <c r="I294" s="46"/>
      <c r="J294" s="10"/>
      <c r="K294" s="24"/>
      <c r="L294" s="23"/>
    </row>
    <row r="295" spans="1:12" ht="16.5" customHeight="1" x14ac:dyDescent="0.25">
      <c r="A295" s="27"/>
      <c r="B295" s="26"/>
      <c r="C295" s="10"/>
      <c r="D295" s="10"/>
      <c r="E295" s="35"/>
      <c r="F295" s="35"/>
      <c r="G295" s="44"/>
      <c r="H295" s="44"/>
      <c r="I295" s="46"/>
      <c r="J295" s="10"/>
      <c r="K295" s="24"/>
      <c r="L295" s="23"/>
    </row>
    <row r="296" spans="1:12" ht="16.5" customHeight="1" x14ac:dyDescent="0.25">
      <c r="A296" s="27"/>
      <c r="B296" s="26"/>
      <c r="C296" s="10"/>
      <c r="D296" s="10"/>
      <c r="E296" s="35"/>
      <c r="F296" s="35"/>
      <c r="G296" s="44"/>
      <c r="H296" s="44"/>
      <c r="I296" s="46"/>
      <c r="J296" s="10"/>
      <c r="K296" s="24"/>
      <c r="L296" s="23"/>
    </row>
    <row r="297" spans="1:12" ht="16.5" customHeight="1" x14ac:dyDescent="0.25">
      <c r="A297" s="27"/>
      <c r="B297" s="26"/>
      <c r="C297" s="10"/>
      <c r="D297" s="10"/>
      <c r="E297" s="35"/>
      <c r="F297" s="35"/>
      <c r="G297" s="44"/>
      <c r="H297" s="44"/>
      <c r="I297" s="46"/>
      <c r="J297" s="10"/>
      <c r="K297" s="24"/>
      <c r="L297" s="23"/>
    </row>
    <row r="298" spans="1:12" ht="16.5" customHeight="1" x14ac:dyDescent="0.25">
      <c r="A298" s="27"/>
      <c r="B298" s="26"/>
      <c r="C298" s="10"/>
      <c r="D298" s="10"/>
      <c r="E298" s="35"/>
      <c r="F298" s="35"/>
      <c r="G298" s="44"/>
      <c r="H298" s="44"/>
      <c r="I298" s="46"/>
      <c r="J298" s="10"/>
      <c r="K298" s="24"/>
      <c r="L298" s="23"/>
    </row>
    <row r="299" spans="1:12" ht="16.5" customHeight="1" x14ac:dyDescent="0.25">
      <c r="A299" s="27"/>
      <c r="B299" s="26"/>
      <c r="C299" s="10"/>
      <c r="D299" s="10"/>
      <c r="E299" s="35"/>
      <c r="F299" s="35"/>
      <c r="G299" s="44"/>
      <c r="H299" s="44"/>
      <c r="I299" s="46"/>
      <c r="J299" s="10"/>
      <c r="K299" s="24"/>
      <c r="L299" s="23"/>
    </row>
    <row r="300" spans="1:12" ht="16.5" customHeight="1" x14ac:dyDescent="0.25">
      <c r="A300" s="27"/>
      <c r="B300" s="26"/>
      <c r="C300" s="10"/>
      <c r="D300" s="10"/>
      <c r="E300" s="35"/>
      <c r="F300" s="35"/>
      <c r="G300" s="44"/>
      <c r="H300" s="44"/>
      <c r="I300" s="46"/>
      <c r="J300" s="10"/>
      <c r="K300" s="24"/>
      <c r="L300" s="23"/>
    </row>
    <row r="301" spans="1:12" ht="16.5" customHeight="1" x14ac:dyDescent="0.25">
      <c r="A301" s="27"/>
      <c r="B301" s="26"/>
      <c r="C301" s="10"/>
      <c r="D301" s="10"/>
      <c r="E301" s="35"/>
      <c r="F301" s="35"/>
      <c r="G301" s="44"/>
      <c r="H301" s="44"/>
      <c r="I301" s="46"/>
      <c r="J301" s="10"/>
      <c r="K301" s="24"/>
      <c r="L301" s="23"/>
    </row>
    <row r="302" spans="1:12" ht="16.5" customHeight="1" x14ac:dyDescent="0.25">
      <c r="A302" s="27"/>
      <c r="B302" s="26"/>
      <c r="C302" s="10"/>
      <c r="D302" s="10"/>
      <c r="E302" s="35"/>
      <c r="F302" s="35"/>
      <c r="G302" s="44"/>
      <c r="H302" s="44"/>
      <c r="I302" s="46"/>
      <c r="J302" s="10"/>
      <c r="K302" s="24"/>
      <c r="L302" s="23"/>
    </row>
    <row r="303" spans="1:12" ht="16.5" customHeight="1" x14ac:dyDescent="0.25">
      <c r="A303" s="27"/>
      <c r="B303" s="26"/>
      <c r="C303" s="10"/>
      <c r="D303" s="10"/>
      <c r="E303" s="35"/>
      <c r="F303" s="35"/>
      <c r="G303" s="44"/>
      <c r="H303" s="44"/>
      <c r="I303" s="46"/>
      <c r="J303" s="10"/>
      <c r="K303" s="24"/>
      <c r="L303" s="23"/>
    </row>
    <row r="304" spans="1:12" ht="16.5" customHeight="1" x14ac:dyDescent="0.25">
      <c r="A304" s="27"/>
      <c r="B304" s="26"/>
      <c r="C304" s="10"/>
      <c r="D304" s="10"/>
      <c r="E304" s="35"/>
      <c r="F304" s="35"/>
      <c r="G304" s="44"/>
      <c r="H304" s="44"/>
      <c r="I304" s="46"/>
      <c r="J304" s="10"/>
      <c r="K304" s="24"/>
      <c r="L304" s="23"/>
    </row>
    <row r="305" spans="1:12" ht="16.5" customHeight="1" x14ac:dyDescent="0.25">
      <c r="A305" s="27"/>
      <c r="B305" s="26"/>
      <c r="C305" s="10"/>
      <c r="D305" s="10"/>
      <c r="E305" s="35"/>
      <c r="F305" s="35"/>
      <c r="G305" s="44"/>
      <c r="H305" s="44"/>
      <c r="I305" s="46"/>
      <c r="J305" s="10"/>
      <c r="K305" s="24"/>
      <c r="L305" s="23"/>
    </row>
    <row r="306" spans="1:12" ht="16.5" customHeight="1" x14ac:dyDescent="0.25">
      <c r="A306" s="27"/>
      <c r="B306" s="26"/>
      <c r="C306" s="10"/>
      <c r="D306" s="10"/>
      <c r="E306" s="35"/>
      <c r="F306" s="35"/>
      <c r="G306" s="44"/>
      <c r="H306" s="44"/>
      <c r="I306" s="46"/>
      <c r="J306" s="10"/>
      <c r="K306" s="24"/>
      <c r="L306" s="23"/>
    </row>
    <row r="307" spans="1:12" ht="16.5" customHeight="1" x14ac:dyDescent="0.25">
      <c r="A307" s="27"/>
      <c r="B307" s="26"/>
      <c r="C307" s="10"/>
      <c r="D307" s="10"/>
      <c r="E307" s="35"/>
      <c r="F307" s="35"/>
      <c r="G307" s="44"/>
      <c r="H307" s="44"/>
      <c r="I307" s="46"/>
      <c r="J307" s="10"/>
      <c r="K307" s="24"/>
      <c r="L307" s="23"/>
    </row>
    <row r="308" spans="1:12" ht="16.5" customHeight="1" x14ac:dyDescent="0.25">
      <c r="A308" s="27"/>
      <c r="B308" s="26"/>
      <c r="C308" s="10"/>
      <c r="D308" s="10"/>
      <c r="E308" s="35"/>
      <c r="F308" s="35"/>
      <c r="G308" s="44"/>
      <c r="H308" s="44"/>
      <c r="I308" s="46"/>
      <c r="J308" s="10"/>
      <c r="K308" s="24"/>
      <c r="L308" s="23"/>
    </row>
    <row r="309" spans="1:12" ht="16.5" customHeight="1" x14ac:dyDescent="0.25">
      <c r="A309" s="27"/>
      <c r="B309" s="26"/>
      <c r="C309" s="10"/>
      <c r="D309" s="10"/>
      <c r="E309" s="35"/>
      <c r="F309" s="35"/>
      <c r="G309" s="44"/>
      <c r="H309" s="44"/>
      <c r="I309" s="46"/>
      <c r="J309" s="10"/>
      <c r="K309" s="24"/>
      <c r="L309" s="23"/>
    </row>
    <row r="310" spans="1:12" ht="16.5" customHeight="1" x14ac:dyDescent="0.25">
      <c r="A310" s="27"/>
      <c r="B310" s="26"/>
      <c r="C310" s="10"/>
      <c r="D310" s="10"/>
      <c r="E310" s="35"/>
      <c r="F310" s="35"/>
      <c r="G310" s="44"/>
      <c r="H310" s="44"/>
      <c r="I310" s="46"/>
      <c r="J310" s="10"/>
      <c r="K310" s="24"/>
      <c r="L310" s="23"/>
    </row>
    <row r="311" spans="1:12" ht="16.5" customHeight="1" x14ac:dyDescent="0.25">
      <c r="A311" s="27"/>
      <c r="B311" s="26"/>
      <c r="C311" s="10"/>
      <c r="D311" s="10"/>
      <c r="E311" s="35"/>
      <c r="F311" s="35"/>
      <c r="G311" s="44"/>
      <c r="H311" s="44"/>
      <c r="I311" s="46"/>
      <c r="J311" s="10"/>
      <c r="K311" s="24"/>
      <c r="L311" s="23"/>
    </row>
    <row r="312" spans="1:12" ht="16.5" customHeight="1" x14ac:dyDescent="0.25">
      <c r="A312" s="27"/>
      <c r="B312" s="26"/>
      <c r="C312" s="10"/>
      <c r="D312" s="10"/>
      <c r="E312" s="35"/>
      <c r="F312" s="35"/>
      <c r="G312" s="44"/>
      <c r="H312" s="44"/>
      <c r="I312" s="46"/>
      <c r="J312" s="10"/>
      <c r="K312" s="24"/>
      <c r="L312" s="23"/>
    </row>
    <row r="313" spans="1:12" ht="16.5" customHeight="1" x14ac:dyDescent="0.25">
      <c r="A313" s="27"/>
      <c r="B313" s="26"/>
      <c r="C313" s="10"/>
      <c r="D313" s="10"/>
      <c r="E313" s="35"/>
      <c r="F313" s="35"/>
      <c r="G313" s="44"/>
      <c r="H313" s="44"/>
      <c r="I313" s="46"/>
      <c r="J313" s="10"/>
      <c r="K313" s="24"/>
      <c r="L313" s="23"/>
    </row>
    <row r="314" spans="1:12" ht="16.5" customHeight="1" x14ac:dyDescent="0.25">
      <c r="A314" s="27"/>
      <c r="B314" s="26"/>
      <c r="C314" s="10"/>
      <c r="D314" s="10"/>
      <c r="E314" s="35"/>
      <c r="F314" s="35"/>
      <c r="G314" s="44"/>
      <c r="H314" s="44"/>
      <c r="I314" s="46"/>
      <c r="J314" s="10"/>
      <c r="K314" s="24"/>
      <c r="L314" s="23"/>
    </row>
    <row r="315" spans="1:12" ht="16.5" customHeight="1" x14ac:dyDescent="0.25">
      <c r="A315" s="27"/>
      <c r="B315" s="26"/>
      <c r="C315" s="10"/>
      <c r="D315" s="10"/>
      <c r="E315" s="35"/>
      <c r="F315" s="35"/>
      <c r="G315" s="44"/>
      <c r="H315" s="44"/>
      <c r="I315" s="46"/>
      <c r="J315" s="10"/>
      <c r="K315" s="24"/>
      <c r="L315" s="23"/>
    </row>
    <row r="316" spans="1:12" ht="16.5" customHeight="1" x14ac:dyDescent="0.25">
      <c r="A316" s="27"/>
      <c r="B316" s="26"/>
      <c r="C316" s="10"/>
      <c r="D316" s="10"/>
      <c r="E316" s="35"/>
      <c r="F316" s="35"/>
      <c r="G316" s="44"/>
      <c r="H316" s="44"/>
      <c r="I316" s="46"/>
      <c r="J316" s="10"/>
      <c r="K316" s="24"/>
      <c r="L316" s="23"/>
    </row>
    <row r="317" spans="1:12" ht="16.5" customHeight="1" x14ac:dyDescent="0.25">
      <c r="A317" s="27"/>
      <c r="B317" s="26"/>
      <c r="C317" s="10"/>
      <c r="D317" s="10"/>
      <c r="E317" s="35"/>
      <c r="F317" s="35"/>
      <c r="G317" s="44"/>
      <c r="H317" s="44"/>
      <c r="I317" s="46"/>
      <c r="J317" s="10"/>
      <c r="K317" s="24"/>
      <c r="L317" s="23"/>
    </row>
    <row r="318" spans="1:12" ht="16.5" customHeight="1" x14ac:dyDescent="0.25">
      <c r="A318" s="27"/>
      <c r="B318" s="26"/>
      <c r="C318" s="10"/>
      <c r="D318" s="10"/>
      <c r="E318" s="35"/>
      <c r="F318" s="35"/>
      <c r="G318" s="44"/>
      <c r="H318" s="44"/>
      <c r="I318" s="46"/>
      <c r="J318" s="10"/>
      <c r="K318" s="24"/>
      <c r="L318" s="23"/>
    </row>
    <row r="319" spans="1:12" ht="16.5" customHeight="1" x14ac:dyDescent="0.25">
      <c r="A319" s="27"/>
      <c r="B319" s="26"/>
      <c r="C319" s="10"/>
      <c r="D319" s="10"/>
      <c r="E319" s="35"/>
      <c r="F319" s="35"/>
      <c r="G319" s="44"/>
      <c r="H319" s="44"/>
      <c r="I319" s="46"/>
      <c r="J319" s="10"/>
      <c r="K319" s="24"/>
      <c r="L319" s="23"/>
    </row>
    <row r="320" spans="1:12" ht="16.5" customHeight="1" x14ac:dyDescent="0.25">
      <c r="A320" s="27"/>
      <c r="B320" s="26"/>
      <c r="C320" s="10"/>
      <c r="D320" s="10"/>
      <c r="E320" s="35"/>
      <c r="F320" s="35"/>
      <c r="G320" s="44"/>
      <c r="H320" s="44"/>
      <c r="I320" s="46"/>
      <c r="J320" s="10"/>
      <c r="K320" s="24"/>
      <c r="L320" s="23"/>
    </row>
    <row r="321" spans="1:12" ht="16.5" customHeight="1" x14ac:dyDescent="0.25">
      <c r="A321" s="27"/>
      <c r="B321" s="26"/>
      <c r="C321" s="10"/>
      <c r="D321" s="10"/>
      <c r="E321" s="35"/>
      <c r="F321" s="35"/>
      <c r="G321" s="44"/>
      <c r="H321" s="44"/>
      <c r="I321" s="46"/>
      <c r="J321" s="10"/>
      <c r="K321" s="24"/>
      <c r="L321" s="23"/>
    </row>
    <row r="322" spans="1:12" ht="16.5" customHeight="1" x14ac:dyDescent="0.25">
      <c r="A322" s="27"/>
      <c r="B322" s="26"/>
      <c r="C322" s="10"/>
      <c r="D322" s="10"/>
      <c r="E322" s="35"/>
      <c r="F322" s="35"/>
      <c r="G322" s="44"/>
      <c r="H322" s="44"/>
      <c r="I322" s="46"/>
      <c r="J322" s="10"/>
      <c r="K322" s="24"/>
      <c r="L322" s="23"/>
    </row>
    <row r="323" spans="1:12" ht="16.5" customHeight="1" x14ac:dyDescent="0.25">
      <c r="A323" s="27"/>
      <c r="B323" s="26"/>
      <c r="C323" s="10"/>
      <c r="D323" s="10"/>
      <c r="E323" s="35"/>
      <c r="F323" s="35"/>
      <c r="G323" s="44"/>
      <c r="H323" s="44"/>
      <c r="I323" s="46"/>
      <c r="J323" s="10"/>
      <c r="K323" s="24"/>
      <c r="L323" s="23"/>
    </row>
    <row r="324" spans="1:12" ht="16.5" customHeight="1" x14ac:dyDescent="0.25">
      <c r="A324" s="27"/>
      <c r="B324" s="26"/>
      <c r="C324" s="10"/>
      <c r="D324" s="10"/>
      <c r="E324" s="35"/>
      <c r="F324" s="35"/>
      <c r="G324" s="44"/>
      <c r="H324" s="44"/>
      <c r="I324" s="46"/>
      <c r="J324" s="10"/>
      <c r="K324" s="24"/>
      <c r="L324" s="23"/>
    </row>
    <row r="325" spans="1:12" ht="16.5" customHeight="1" x14ac:dyDescent="0.25">
      <c r="A325" s="27"/>
      <c r="B325" s="26"/>
      <c r="C325" s="10"/>
      <c r="D325" s="10"/>
      <c r="E325" s="35"/>
      <c r="F325" s="35"/>
      <c r="G325" s="44"/>
      <c r="H325" s="44"/>
      <c r="I325" s="46"/>
      <c r="J325" s="10"/>
      <c r="K325" s="24"/>
      <c r="L325" s="23"/>
    </row>
    <row r="326" spans="1:12" ht="16.5" customHeight="1" x14ac:dyDescent="0.25">
      <c r="A326" s="27"/>
      <c r="B326" s="26"/>
      <c r="C326" s="10"/>
      <c r="D326" s="10"/>
      <c r="E326" s="35"/>
      <c r="F326" s="35"/>
      <c r="G326" s="44"/>
      <c r="H326" s="44"/>
      <c r="I326" s="46"/>
      <c r="J326" s="10"/>
      <c r="K326" s="24"/>
      <c r="L326" s="23"/>
    </row>
    <row r="327" spans="1:12" ht="16.5" customHeight="1" x14ac:dyDescent="0.25">
      <c r="A327" s="27"/>
      <c r="B327" s="26"/>
      <c r="C327" s="10"/>
      <c r="D327" s="10"/>
      <c r="E327" s="35"/>
      <c r="F327" s="35"/>
      <c r="G327" s="44"/>
      <c r="H327" s="44"/>
      <c r="I327" s="46"/>
      <c r="J327" s="10"/>
      <c r="K327" s="24"/>
      <c r="L327" s="23"/>
    </row>
    <row r="328" spans="1:12" ht="16.5" customHeight="1" x14ac:dyDescent="0.25">
      <c r="A328" s="27"/>
      <c r="B328" s="26"/>
      <c r="C328" s="10"/>
      <c r="D328" s="10"/>
      <c r="E328" s="35"/>
      <c r="F328" s="35"/>
      <c r="G328" s="44"/>
      <c r="H328" s="44"/>
      <c r="I328" s="46"/>
      <c r="J328" s="10"/>
      <c r="K328" s="24"/>
      <c r="L328" s="23"/>
    </row>
    <row r="329" spans="1:12" ht="16.5" customHeight="1" x14ac:dyDescent="0.25">
      <c r="A329" s="27"/>
      <c r="B329" s="26"/>
      <c r="C329" s="10"/>
      <c r="D329" s="10"/>
      <c r="E329" s="35"/>
      <c r="F329" s="35"/>
      <c r="G329" s="44"/>
      <c r="H329" s="44"/>
      <c r="I329" s="46"/>
      <c r="J329" s="10"/>
      <c r="K329" s="24"/>
      <c r="L329" s="23"/>
    </row>
    <row r="330" spans="1:12" ht="16.5" customHeight="1" x14ac:dyDescent="0.25">
      <c r="A330" s="27"/>
      <c r="B330" s="26"/>
      <c r="C330" s="10"/>
      <c r="D330" s="10"/>
      <c r="E330" s="35"/>
      <c r="F330" s="35"/>
      <c r="G330" s="44"/>
      <c r="H330" s="44"/>
      <c r="I330" s="46"/>
      <c r="J330" s="10"/>
      <c r="K330" s="24"/>
      <c r="L330" s="23"/>
    </row>
    <row r="331" spans="1:12" ht="16.5" customHeight="1" x14ac:dyDescent="0.25">
      <c r="A331" s="27"/>
      <c r="B331" s="26"/>
      <c r="C331" s="10"/>
      <c r="D331" s="10"/>
      <c r="E331" s="35"/>
      <c r="F331" s="35"/>
      <c r="G331" s="44"/>
      <c r="H331" s="44"/>
      <c r="I331" s="46"/>
      <c r="J331" s="10"/>
      <c r="K331" s="24"/>
      <c r="L331" s="23"/>
    </row>
    <row r="332" spans="1:12" ht="16.5" customHeight="1" x14ac:dyDescent="0.25">
      <c r="A332" s="27"/>
      <c r="B332" s="26"/>
      <c r="C332" s="10"/>
      <c r="D332" s="10"/>
      <c r="E332" s="35"/>
      <c r="F332" s="35"/>
      <c r="G332" s="44"/>
      <c r="H332" s="44"/>
      <c r="I332" s="46"/>
      <c r="J332" s="10"/>
      <c r="K332" s="24"/>
      <c r="L332" s="23"/>
    </row>
    <row r="333" spans="1:12" ht="16.5" customHeight="1" x14ac:dyDescent="0.25">
      <c r="A333" s="27"/>
      <c r="B333" s="26"/>
      <c r="C333" s="10"/>
      <c r="D333" s="10"/>
      <c r="E333" s="35"/>
      <c r="F333" s="35"/>
      <c r="G333" s="44"/>
      <c r="H333" s="44"/>
      <c r="I333" s="46"/>
      <c r="J333" s="10"/>
      <c r="K333" s="24"/>
      <c r="L333" s="23"/>
    </row>
    <row r="334" spans="1:12" ht="16.5" customHeight="1" x14ac:dyDescent="0.25">
      <c r="A334" s="27"/>
      <c r="B334" s="26"/>
      <c r="C334" s="10"/>
      <c r="D334" s="10"/>
      <c r="E334" s="35"/>
      <c r="F334" s="35"/>
      <c r="G334" s="44"/>
      <c r="H334" s="44"/>
      <c r="I334" s="46"/>
      <c r="J334" s="10"/>
      <c r="K334" s="24"/>
      <c r="L334" s="23"/>
    </row>
    <row r="335" spans="1:12" ht="16.5" customHeight="1" x14ac:dyDescent="0.25">
      <c r="A335" s="27"/>
      <c r="B335" s="26"/>
      <c r="C335" s="10"/>
      <c r="D335" s="10"/>
      <c r="E335" s="35"/>
      <c r="F335" s="35"/>
      <c r="G335" s="44"/>
      <c r="H335" s="44"/>
      <c r="I335" s="46"/>
      <c r="J335" s="10"/>
      <c r="K335" s="24"/>
      <c r="L335" s="23"/>
    </row>
    <row r="336" spans="1:12" ht="16.5" customHeight="1" x14ac:dyDescent="0.25">
      <c r="A336" s="27"/>
      <c r="B336" s="26"/>
      <c r="C336" s="10"/>
      <c r="D336" s="10"/>
      <c r="E336" s="35"/>
      <c r="F336" s="35"/>
      <c r="G336" s="44"/>
      <c r="H336" s="44"/>
      <c r="I336" s="46"/>
      <c r="J336" s="10"/>
      <c r="K336" s="24"/>
      <c r="L336" s="23"/>
    </row>
    <row r="337" spans="1:12" ht="16.5" customHeight="1" x14ac:dyDescent="0.25">
      <c r="A337" s="27"/>
      <c r="B337" s="26"/>
      <c r="C337" s="10"/>
      <c r="D337" s="10"/>
      <c r="E337" s="35"/>
      <c r="F337" s="35"/>
      <c r="G337" s="44"/>
      <c r="H337" s="44"/>
      <c r="I337" s="46"/>
      <c r="J337" s="10"/>
      <c r="K337" s="24"/>
      <c r="L337" s="23"/>
    </row>
    <row r="338" spans="1:12" ht="16.5" customHeight="1" x14ac:dyDescent="0.25">
      <c r="A338" s="27"/>
      <c r="B338" s="26"/>
      <c r="C338" s="10"/>
      <c r="D338" s="10"/>
      <c r="E338" s="35"/>
      <c r="F338" s="35"/>
      <c r="G338" s="44"/>
      <c r="H338" s="44"/>
      <c r="I338" s="46"/>
      <c r="J338" s="10"/>
      <c r="K338" s="24"/>
      <c r="L338" s="23"/>
    </row>
    <row r="339" spans="1:12" ht="16.5" customHeight="1" x14ac:dyDescent="0.25">
      <c r="A339" s="27"/>
      <c r="B339" s="26"/>
      <c r="C339" s="10"/>
      <c r="D339" s="10"/>
      <c r="E339" s="35"/>
      <c r="F339" s="35"/>
      <c r="G339" s="44"/>
      <c r="H339" s="44"/>
      <c r="I339" s="46"/>
      <c r="J339" s="10"/>
      <c r="K339" s="24"/>
      <c r="L339" s="23"/>
    </row>
    <row r="340" spans="1:12" ht="16.5" customHeight="1" x14ac:dyDescent="0.25">
      <c r="A340" s="27"/>
      <c r="B340" s="26"/>
      <c r="C340" s="10"/>
      <c r="D340" s="10"/>
      <c r="E340" s="35"/>
      <c r="F340" s="35"/>
      <c r="G340" s="44"/>
      <c r="H340" s="44"/>
      <c r="I340" s="46"/>
      <c r="J340" s="10"/>
      <c r="K340" s="24"/>
      <c r="L340" s="23"/>
    </row>
    <row r="341" spans="1:12" ht="16.5" customHeight="1" x14ac:dyDescent="0.25">
      <c r="A341" s="27"/>
      <c r="B341" s="26"/>
      <c r="C341" s="10"/>
      <c r="D341" s="10"/>
      <c r="E341" s="35"/>
      <c r="F341" s="35"/>
      <c r="G341" s="44"/>
      <c r="H341" s="44"/>
      <c r="I341" s="46"/>
      <c r="J341" s="10"/>
      <c r="K341" s="24"/>
      <c r="L341" s="23"/>
    </row>
    <row r="342" spans="1:12" ht="16.5" customHeight="1" x14ac:dyDescent="0.25">
      <c r="A342" s="27"/>
      <c r="B342" s="26"/>
      <c r="C342" s="10"/>
      <c r="D342" s="10"/>
      <c r="E342" s="35"/>
      <c r="F342" s="35"/>
      <c r="G342" s="44"/>
      <c r="H342" s="44"/>
      <c r="I342" s="46"/>
      <c r="J342" s="10"/>
      <c r="K342" s="24"/>
      <c r="L342" s="23"/>
    </row>
    <row r="343" spans="1:12" ht="16.5" customHeight="1" x14ac:dyDescent="0.25">
      <c r="A343" s="27"/>
      <c r="B343" s="26"/>
      <c r="C343" s="10"/>
      <c r="D343" s="10"/>
      <c r="E343" s="35"/>
      <c r="F343" s="35"/>
      <c r="G343" s="44"/>
      <c r="H343" s="44"/>
      <c r="I343" s="46"/>
      <c r="J343" s="10"/>
      <c r="K343" s="24"/>
      <c r="L343" s="23"/>
    </row>
    <row r="344" spans="1:12" ht="16.5" customHeight="1" x14ac:dyDescent="0.25">
      <c r="A344" s="27"/>
      <c r="B344" s="26"/>
      <c r="C344" s="10"/>
      <c r="D344" s="10"/>
      <c r="E344" s="35"/>
      <c r="F344" s="35"/>
      <c r="G344" s="44"/>
      <c r="H344" s="44"/>
      <c r="I344" s="46"/>
      <c r="J344" s="10"/>
      <c r="K344" s="24"/>
      <c r="L344" s="23"/>
    </row>
    <row r="345" spans="1:12" ht="16.5" customHeight="1" x14ac:dyDescent="0.25">
      <c r="A345" s="27"/>
      <c r="B345" s="26"/>
      <c r="C345" s="10"/>
      <c r="D345" s="10"/>
      <c r="E345" s="35"/>
      <c r="F345" s="35"/>
      <c r="G345" s="44"/>
      <c r="H345" s="44"/>
      <c r="I345" s="46"/>
      <c r="J345" s="10"/>
      <c r="K345" s="24"/>
      <c r="L345" s="23"/>
    </row>
    <row r="346" spans="1:12" ht="16.5" customHeight="1" x14ac:dyDescent="0.25">
      <c r="A346" s="27"/>
      <c r="B346" s="26"/>
      <c r="C346" s="10"/>
      <c r="D346" s="10"/>
      <c r="E346" s="35"/>
      <c r="F346" s="35"/>
      <c r="G346" s="44"/>
      <c r="H346" s="44"/>
      <c r="I346" s="46"/>
      <c r="J346" s="10"/>
      <c r="K346" s="24"/>
      <c r="L346" s="23"/>
    </row>
    <row r="347" spans="1:12" ht="16.5" customHeight="1" x14ac:dyDescent="0.25">
      <c r="A347" s="27"/>
      <c r="B347" s="26"/>
      <c r="C347" s="10"/>
      <c r="D347" s="10"/>
      <c r="E347" s="35"/>
      <c r="F347" s="35"/>
      <c r="G347" s="44"/>
      <c r="H347" s="44"/>
      <c r="I347" s="46"/>
      <c r="J347" s="10"/>
      <c r="K347" s="24"/>
      <c r="L347" s="23"/>
    </row>
    <row r="348" spans="1:12" ht="16.5" customHeight="1" x14ac:dyDescent="0.25">
      <c r="A348" s="27"/>
      <c r="B348" s="26"/>
      <c r="C348" s="10"/>
      <c r="D348" s="10"/>
      <c r="E348" s="35"/>
      <c r="F348" s="35"/>
      <c r="G348" s="44"/>
      <c r="H348" s="44"/>
      <c r="I348" s="46"/>
      <c r="J348" s="10"/>
      <c r="K348" s="24"/>
      <c r="L348" s="23"/>
    </row>
    <row r="349" spans="1:12" ht="16.5" customHeight="1" x14ac:dyDescent="0.25">
      <c r="A349" s="27"/>
      <c r="B349" s="26"/>
      <c r="C349" s="10"/>
      <c r="D349" s="10"/>
      <c r="E349" s="35"/>
      <c r="F349" s="35"/>
      <c r="G349" s="44"/>
      <c r="H349" s="44"/>
      <c r="I349" s="46"/>
      <c r="J349" s="10"/>
      <c r="K349" s="24"/>
      <c r="L349" s="23"/>
    </row>
    <row r="350" spans="1:12" ht="16.5" customHeight="1" x14ac:dyDescent="0.25">
      <c r="A350" s="27"/>
      <c r="B350" s="26"/>
      <c r="C350" s="10"/>
      <c r="D350" s="10"/>
      <c r="E350" s="35"/>
      <c r="F350" s="35"/>
      <c r="G350" s="44"/>
      <c r="H350" s="44"/>
      <c r="I350" s="46"/>
      <c r="J350" s="10"/>
      <c r="K350" s="24"/>
      <c r="L350" s="23"/>
    </row>
    <row r="351" spans="1:12" ht="16.5" customHeight="1" x14ac:dyDescent="0.25">
      <c r="A351" s="27"/>
      <c r="B351" s="26"/>
      <c r="C351" s="10"/>
      <c r="D351" s="10"/>
      <c r="E351" s="35"/>
      <c r="F351" s="35"/>
      <c r="G351" s="44"/>
      <c r="H351" s="44"/>
      <c r="I351" s="46"/>
      <c r="J351" s="10"/>
      <c r="K351" s="24"/>
      <c r="L351" s="23"/>
    </row>
    <row r="352" spans="1:12" ht="16.5" customHeight="1" x14ac:dyDescent="0.25">
      <c r="A352" s="27"/>
      <c r="B352" s="26"/>
      <c r="C352" s="10"/>
      <c r="D352" s="10"/>
      <c r="E352" s="35"/>
      <c r="F352" s="35"/>
      <c r="G352" s="44"/>
      <c r="H352" s="44"/>
      <c r="I352" s="46"/>
      <c r="J352" s="10"/>
      <c r="K352" s="24"/>
      <c r="L352" s="23"/>
    </row>
    <row r="353" spans="1:12" ht="16.5" customHeight="1" x14ac:dyDescent="0.25">
      <c r="A353" s="27"/>
      <c r="B353" s="26"/>
      <c r="C353" s="10"/>
      <c r="D353" s="10"/>
      <c r="E353" s="35"/>
      <c r="F353" s="35"/>
      <c r="G353" s="44"/>
      <c r="H353" s="44"/>
      <c r="I353" s="46"/>
      <c r="J353" s="10"/>
      <c r="K353" s="24"/>
      <c r="L353" s="23"/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8"/>
  <sheetViews>
    <sheetView topLeftCell="A222" workbookViewId="0">
      <selection activeCell="C42" sqref="C42"/>
    </sheetView>
  </sheetViews>
  <sheetFormatPr defaultRowHeight="15" x14ac:dyDescent="0.25"/>
  <cols>
    <col min="1" max="1" width="42.7109375" customWidth="1"/>
    <col min="2" max="2" width="20.85546875" style="16" customWidth="1"/>
    <col min="3" max="3" width="13.140625" style="16" bestFit="1" customWidth="1"/>
    <col min="4" max="4" width="7.42578125" style="16" bestFit="1" customWidth="1"/>
    <col min="5" max="6" width="13.42578125" style="16" customWidth="1"/>
    <col min="7" max="7" width="13.42578125" customWidth="1"/>
    <col min="8" max="8" width="11.85546875" bestFit="1" customWidth="1"/>
    <col min="9" max="10" width="6" customWidth="1"/>
  </cols>
  <sheetData>
    <row r="1" spans="1:8" x14ac:dyDescent="0.25">
      <c r="A1" s="36" t="s">
        <v>46</v>
      </c>
      <c r="B1" s="24" t="s">
        <v>219</v>
      </c>
    </row>
    <row r="3" spans="1:8" x14ac:dyDescent="0.25">
      <c r="A3" s="36" t="s">
        <v>220</v>
      </c>
      <c r="B3" s="37" t="s">
        <v>221</v>
      </c>
      <c r="C3" s="24"/>
      <c r="D3" s="24"/>
      <c r="E3" s="24"/>
      <c r="F3" s="24"/>
      <c r="G3" s="24"/>
      <c r="H3" s="24"/>
    </row>
    <row r="4" spans="1:8" s="2" customFormat="1" ht="66.75" customHeight="1" x14ac:dyDescent="0.25">
      <c r="A4" s="51" t="s">
        <v>155</v>
      </c>
      <c r="B4" s="11" t="s">
        <v>136</v>
      </c>
      <c r="C4" s="11" t="s">
        <v>81</v>
      </c>
      <c r="D4" s="11" t="s">
        <v>156</v>
      </c>
      <c r="E4" s="11" t="s">
        <v>245</v>
      </c>
      <c r="F4" s="11" t="s">
        <v>464</v>
      </c>
      <c r="G4" s="11" t="s">
        <v>556</v>
      </c>
      <c r="H4" s="11" t="s">
        <v>157</v>
      </c>
    </row>
    <row r="5" spans="1:8" x14ac:dyDescent="0.25">
      <c r="A5" s="48" t="s">
        <v>200</v>
      </c>
      <c r="B5" s="24"/>
      <c r="C5" s="24">
        <v>108.36549074670903</v>
      </c>
      <c r="D5" s="39"/>
      <c r="E5" s="24"/>
      <c r="F5" s="24"/>
      <c r="G5" s="24"/>
      <c r="H5" s="49">
        <v>108.36549074670903</v>
      </c>
    </row>
    <row r="6" spans="1:8" x14ac:dyDescent="0.25">
      <c r="A6" s="48" t="s">
        <v>169</v>
      </c>
      <c r="B6" s="24"/>
      <c r="C6" s="24">
        <v>263.1733346705791</v>
      </c>
      <c r="D6" s="39"/>
      <c r="E6" s="24"/>
      <c r="F6" s="24"/>
      <c r="G6" s="24"/>
      <c r="H6" s="49">
        <v>263.1733346705791</v>
      </c>
    </row>
    <row r="7" spans="1:8" x14ac:dyDescent="0.25">
      <c r="A7" s="48" t="s">
        <v>176</v>
      </c>
      <c r="B7" s="24"/>
      <c r="C7" s="24">
        <v>628.51984633091251</v>
      </c>
      <c r="D7" s="39"/>
      <c r="E7" s="24"/>
      <c r="F7" s="24"/>
      <c r="G7" s="24"/>
      <c r="H7" s="49">
        <v>628.51984633091251</v>
      </c>
    </row>
    <row r="8" spans="1:8" x14ac:dyDescent="0.25">
      <c r="A8" s="48" t="s">
        <v>194</v>
      </c>
      <c r="B8" s="24"/>
      <c r="C8" s="24">
        <v>238.40407964275985</v>
      </c>
      <c r="D8" s="39"/>
      <c r="E8" s="24"/>
      <c r="F8" s="24"/>
      <c r="G8" s="24"/>
      <c r="H8" s="49">
        <v>238.40407964275985</v>
      </c>
    </row>
    <row r="9" spans="1:8" x14ac:dyDescent="0.25">
      <c r="A9" s="48" t="s">
        <v>161</v>
      </c>
      <c r="B9" s="24"/>
      <c r="C9" s="24">
        <v>684.25067014350577</v>
      </c>
      <c r="D9" s="39"/>
      <c r="E9" s="24"/>
      <c r="F9" s="24"/>
      <c r="G9" s="24"/>
      <c r="H9" s="49">
        <v>684.25067014350577</v>
      </c>
    </row>
    <row r="10" spans="1:8" x14ac:dyDescent="0.25">
      <c r="A10" s="48" t="s">
        <v>173</v>
      </c>
      <c r="B10" s="24"/>
      <c r="C10" s="24">
        <v>693.53914077893796</v>
      </c>
      <c r="D10" s="39"/>
      <c r="E10" s="24"/>
      <c r="F10" s="24"/>
      <c r="G10" s="24"/>
      <c r="H10" s="49">
        <v>693.53914077893796</v>
      </c>
    </row>
    <row r="11" spans="1:8" x14ac:dyDescent="0.25">
      <c r="A11" s="48" t="s">
        <v>209</v>
      </c>
      <c r="B11" s="24">
        <v>896.08749572795614</v>
      </c>
      <c r="C11" s="24"/>
      <c r="D11" s="39"/>
      <c r="E11" s="24">
        <v>336.42822506038925</v>
      </c>
      <c r="F11" s="24"/>
      <c r="G11" s="24"/>
      <c r="H11" s="49">
        <v>1232.5157207883453</v>
      </c>
    </row>
    <row r="12" spans="1:8" x14ac:dyDescent="0.25">
      <c r="A12" s="48" t="s">
        <v>189</v>
      </c>
      <c r="B12" s="24"/>
      <c r="C12" s="24">
        <v>346.76957038946892</v>
      </c>
      <c r="D12" s="39"/>
      <c r="E12" s="24"/>
      <c r="F12" s="24"/>
      <c r="G12" s="24"/>
      <c r="H12" s="49">
        <v>346.76957038946892</v>
      </c>
    </row>
    <row r="13" spans="1:8" x14ac:dyDescent="0.25">
      <c r="A13" s="48" t="s">
        <v>184</v>
      </c>
      <c r="B13" s="24"/>
      <c r="C13" s="24">
        <v>455.13506113617802</v>
      </c>
      <c r="D13" s="39"/>
      <c r="E13" s="24"/>
      <c r="F13" s="24"/>
      <c r="G13" s="24"/>
      <c r="H13" s="49">
        <v>455.13506113617802</v>
      </c>
    </row>
    <row r="14" spans="1:8" x14ac:dyDescent="0.25">
      <c r="A14" s="48" t="s">
        <v>171</v>
      </c>
      <c r="B14" s="24"/>
      <c r="C14" s="24">
        <v>736.88533707762156</v>
      </c>
      <c r="D14" s="39"/>
      <c r="E14" s="24"/>
      <c r="F14" s="24"/>
      <c r="G14" s="24"/>
      <c r="H14" s="49">
        <v>736.88533707762156</v>
      </c>
    </row>
    <row r="15" spans="1:8" x14ac:dyDescent="0.25">
      <c r="A15" s="48" t="s">
        <v>198</v>
      </c>
      <c r="B15" s="24"/>
      <c r="C15" s="24">
        <v>151.71168704539272</v>
      </c>
      <c r="D15" s="39"/>
      <c r="E15" s="24"/>
      <c r="F15" s="24"/>
      <c r="G15" s="24"/>
      <c r="H15" s="49">
        <v>151.71168704539272</v>
      </c>
    </row>
    <row r="16" spans="1:8" x14ac:dyDescent="0.25">
      <c r="A16" s="48" t="s">
        <v>191</v>
      </c>
      <c r="B16" s="24"/>
      <c r="C16" s="24">
        <v>303.42337409078533</v>
      </c>
      <c r="D16" s="39"/>
      <c r="E16" s="24"/>
      <c r="F16" s="24"/>
      <c r="G16" s="24"/>
      <c r="H16" s="49">
        <v>303.42337409078533</v>
      </c>
    </row>
    <row r="17" spans="1:8" x14ac:dyDescent="0.25">
      <c r="A17" s="48" t="s">
        <v>206</v>
      </c>
      <c r="B17" s="24">
        <v>1024.0999951176641</v>
      </c>
      <c r="C17" s="24"/>
      <c r="D17" s="39"/>
      <c r="E17" s="24"/>
      <c r="F17" s="24"/>
      <c r="G17" s="24"/>
      <c r="H17" s="49">
        <v>1024.0999951176641</v>
      </c>
    </row>
    <row r="18" spans="1:8" x14ac:dyDescent="0.25">
      <c r="A18" s="48" t="s">
        <v>201</v>
      </c>
      <c r="B18" s="24"/>
      <c r="C18" s="24">
        <v>86.692392597367245</v>
      </c>
      <c r="D18" s="39"/>
      <c r="E18" s="24"/>
      <c r="F18" s="24"/>
      <c r="G18" s="24"/>
      <c r="H18" s="49">
        <v>86.692392597367245</v>
      </c>
    </row>
    <row r="19" spans="1:8" x14ac:dyDescent="0.25">
      <c r="A19" s="48" t="s">
        <v>167</v>
      </c>
      <c r="B19" s="24"/>
      <c r="C19" s="24">
        <v>368.44266853881078</v>
      </c>
      <c r="D19" s="39"/>
      <c r="E19" s="24"/>
      <c r="F19" s="24"/>
      <c r="G19" s="24"/>
      <c r="H19" s="49">
        <v>368.44266853881078</v>
      </c>
    </row>
    <row r="20" spans="1:8" x14ac:dyDescent="0.25">
      <c r="A20" s="48" t="s">
        <v>178</v>
      </c>
      <c r="B20" s="24"/>
      <c r="C20" s="24">
        <v>585.17365003222881</v>
      </c>
      <c r="D20" s="39"/>
      <c r="E20" s="24">
        <v>229.62561393010699</v>
      </c>
      <c r="F20" s="24"/>
      <c r="G20" s="24"/>
      <c r="H20" s="49">
        <v>814.79926396233577</v>
      </c>
    </row>
    <row r="21" spans="1:8" x14ac:dyDescent="0.25">
      <c r="A21" s="48" t="s">
        <v>179</v>
      </c>
      <c r="B21" s="24"/>
      <c r="C21" s="24">
        <v>563.50055188288707</v>
      </c>
      <c r="D21" s="39"/>
      <c r="E21" s="24"/>
      <c r="F21" s="24">
        <v>377.44481787686425</v>
      </c>
      <c r="G21" s="24"/>
      <c r="H21" s="49">
        <v>940.94536975975132</v>
      </c>
    </row>
    <row r="22" spans="1:8" x14ac:dyDescent="0.25">
      <c r="A22" s="48" t="s">
        <v>195</v>
      </c>
      <c r="B22" s="24"/>
      <c r="C22" s="24">
        <v>216.73098149341806</v>
      </c>
      <c r="D22" s="39"/>
      <c r="E22" s="24"/>
      <c r="F22" s="24"/>
      <c r="G22" s="24"/>
      <c r="H22" s="49">
        <v>216.73098149341806</v>
      </c>
    </row>
    <row r="23" spans="1:8" x14ac:dyDescent="0.25">
      <c r="A23" s="48" t="s">
        <v>163</v>
      </c>
      <c r="B23" s="24"/>
      <c r="C23" s="24">
        <v>578.98133627527409</v>
      </c>
      <c r="D23" s="39"/>
      <c r="E23" s="24"/>
      <c r="F23" s="24"/>
      <c r="G23" s="24"/>
      <c r="H23" s="49">
        <v>578.98133627527409</v>
      </c>
    </row>
    <row r="24" spans="1:8" x14ac:dyDescent="0.25">
      <c r="A24" s="48" t="s">
        <v>183</v>
      </c>
      <c r="B24" s="24"/>
      <c r="C24" s="24">
        <v>476.80815928551982</v>
      </c>
      <c r="D24" s="39"/>
      <c r="E24" s="24">
        <v>192.24470003450816</v>
      </c>
      <c r="F24" s="24"/>
      <c r="G24" s="24"/>
      <c r="H24" s="49">
        <v>669.05285932002801</v>
      </c>
    </row>
    <row r="25" spans="1:8" x14ac:dyDescent="0.25">
      <c r="A25" s="48" t="s">
        <v>192</v>
      </c>
      <c r="B25" s="24"/>
      <c r="C25" s="24">
        <v>281.75027594144353</v>
      </c>
      <c r="D25" s="39"/>
      <c r="E25" s="24"/>
      <c r="F25" s="24"/>
      <c r="G25" s="24"/>
      <c r="H25" s="49">
        <v>281.75027594144353</v>
      </c>
    </row>
    <row r="26" spans="1:8" x14ac:dyDescent="0.25">
      <c r="A26" s="48" t="s">
        <v>214</v>
      </c>
      <c r="B26" s="24">
        <v>682.7333300784428</v>
      </c>
      <c r="C26" s="24"/>
      <c r="D26" s="39"/>
      <c r="E26" s="24">
        <v>325.74796394736109</v>
      </c>
      <c r="F26" s="24"/>
      <c r="G26" s="24"/>
      <c r="H26" s="49">
        <v>1008.4812940258039</v>
      </c>
    </row>
    <row r="27" spans="1:8" x14ac:dyDescent="0.25">
      <c r="A27" s="48" t="s">
        <v>181</v>
      </c>
      <c r="B27" s="24"/>
      <c r="C27" s="24">
        <v>520.15435558420347</v>
      </c>
      <c r="D27" s="39"/>
      <c r="E27" s="24"/>
      <c r="F27" s="24"/>
      <c r="G27" s="24"/>
      <c r="H27" s="49">
        <v>520.15435558420347</v>
      </c>
    </row>
    <row r="28" spans="1:8" x14ac:dyDescent="0.25">
      <c r="A28" s="48" t="s">
        <v>177</v>
      </c>
      <c r="B28" s="24"/>
      <c r="C28" s="24">
        <v>606.84674818157066</v>
      </c>
      <c r="D28" s="39"/>
      <c r="E28" s="24"/>
      <c r="F28" s="24"/>
      <c r="G28" s="24"/>
      <c r="H28" s="49">
        <v>606.84674818157066</v>
      </c>
    </row>
    <row r="29" spans="1:8" x14ac:dyDescent="0.25">
      <c r="A29" s="48" t="s">
        <v>170</v>
      </c>
      <c r="B29" s="24"/>
      <c r="C29" s="24">
        <v>210.53866773646328</v>
      </c>
      <c r="D29" s="39"/>
      <c r="E29" s="24"/>
      <c r="F29" s="24"/>
      <c r="G29" s="24"/>
      <c r="H29" s="49">
        <v>210.53866773646328</v>
      </c>
    </row>
    <row r="30" spans="1:8" x14ac:dyDescent="0.25">
      <c r="A30" s="48" t="s">
        <v>197</v>
      </c>
      <c r="B30" s="24"/>
      <c r="C30" s="24">
        <v>173.38478519473449</v>
      </c>
      <c r="D30" s="39"/>
      <c r="E30" s="24"/>
      <c r="F30" s="24"/>
      <c r="G30" s="24"/>
      <c r="H30" s="49">
        <v>173.38478519473449</v>
      </c>
    </row>
    <row r="31" spans="1:8" x14ac:dyDescent="0.25">
      <c r="A31" s="48" t="s">
        <v>208</v>
      </c>
      <c r="B31" s="24">
        <v>938.75832885785883</v>
      </c>
      <c r="C31" s="24"/>
      <c r="D31" s="39"/>
      <c r="E31" s="24"/>
      <c r="F31" s="24"/>
      <c r="G31" s="24"/>
      <c r="H31" s="49">
        <v>938.75832885785883</v>
      </c>
    </row>
    <row r="32" spans="1:8" x14ac:dyDescent="0.25">
      <c r="A32" s="48" t="s">
        <v>196</v>
      </c>
      <c r="B32" s="24"/>
      <c r="C32" s="24">
        <v>195.05788334407629</v>
      </c>
      <c r="D32" s="39"/>
      <c r="E32" s="24"/>
      <c r="F32" s="24"/>
      <c r="G32" s="24"/>
      <c r="H32" s="49">
        <v>195.05788334407629</v>
      </c>
    </row>
    <row r="33" spans="1:8" x14ac:dyDescent="0.25">
      <c r="A33" s="48" t="s">
        <v>186</v>
      </c>
      <c r="B33" s="24"/>
      <c r="C33" s="24">
        <v>411.78886483749443</v>
      </c>
      <c r="D33" s="39"/>
      <c r="E33" s="24"/>
      <c r="F33" s="24"/>
      <c r="G33" s="24"/>
      <c r="H33" s="49">
        <v>411.78886483749443</v>
      </c>
    </row>
    <row r="34" spans="1:8" x14ac:dyDescent="0.25">
      <c r="A34" s="48" t="s">
        <v>203</v>
      </c>
      <c r="B34" s="24"/>
      <c r="C34" s="24">
        <v>43.34619629868368</v>
      </c>
      <c r="D34" s="39"/>
      <c r="E34" s="24"/>
      <c r="F34" s="24"/>
      <c r="G34" s="24"/>
      <c r="H34" s="49">
        <v>43.34619629868368</v>
      </c>
    </row>
    <row r="35" spans="1:8" x14ac:dyDescent="0.25">
      <c r="A35" s="48" t="s">
        <v>217</v>
      </c>
      <c r="B35" s="24">
        <v>554.72083068873474</v>
      </c>
      <c r="C35" s="24"/>
      <c r="D35" s="39"/>
      <c r="E35" s="24">
        <v>304.38744172130464</v>
      </c>
      <c r="F35" s="24"/>
      <c r="G35" s="24"/>
      <c r="H35" s="49">
        <v>859.10827241003938</v>
      </c>
    </row>
    <row r="36" spans="1:8" x14ac:dyDescent="0.25">
      <c r="A36" s="48" t="s">
        <v>202</v>
      </c>
      <c r="B36" s="24"/>
      <c r="C36" s="24">
        <v>65.019294448025462</v>
      </c>
      <c r="D36" s="39"/>
      <c r="E36" s="24"/>
      <c r="F36" s="24"/>
      <c r="G36" s="24">
        <v>146.08391170577019</v>
      </c>
      <c r="H36" s="49">
        <v>211.10320615379567</v>
      </c>
    </row>
    <row r="37" spans="1:8" x14ac:dyDescent="0.25">
      <c r="A37" s="48" t="s">
        <v>164</v>
      </c>
      <c r="B37" s="24"/>
      <c r="C37" s="24">
        <v>526.3466693411583</v>
      </c>
      <c r="D37" s="39"/>
      <c r="E37" s="24"/>
      <c r="F37" s="24"/>
      <c r="G37" s="24"/>
      <c r="H37" s="49">
        <v>526.3466693411583</v>
      </c>
    </row>
    <row r="38" spans="1:8" x14ac:dyDescent="0.25">
      <c r="A38" s="48" t="s">
        <v>190</v>
      </c>
      <c r="B38" s="24"/>
      <c r="C38" s="24">
        <v>325.09647224012718</v>
      </c>
      <c r="D38" s="39"/>
      <c r="E38" s="24"/>
      <c r="F38" s="24"/>
      <c r="G38" s="24"/>
      <c r="H38" s="49">
        <v>325.09647224012718</v>
      </c>
    </row>
    <row r="39" spans="1:8" x14ac:dyDescent="0.25">
      <c r="A39" s="48" t="s">
        <v>188</v>
      </c>
      <c r="B39" s="24"/>
      <c r="C39" s="24">
        <v>368.44266853881078</v>
      </c>
      <c r="D39" s="39"/>
      <c r="E39" s="24">
        <v>90.782219460739981</v>
      </c>
      <c r="F39" s="24"/>
      <c r="G39" s="24"/>
      <c r="H39" s="49">
        <v>459.22488799955079</v>
      </c>
    </row>
    <row r="40" spans="1:8" x14ac:dyDescent="0.25">
      <c r="A40" s="48" t="s">
        <v>172</v>
      </c>
      <c r="B40" s="24"/>
      <c r="C40" s="24">
        <v>715.21223892827982</v>
      </c>
      <c r="D40" s="39"/>
      <c r="E40" s="24"/>
      <c r="F40" s="24"/>
      <c r="G40" s="24"/>
      <c r="H40" s="49">
        <v>715.21223892827982</v>
      </c>
    </row>
    <row r="41" spans="1:8" x14ac:dyDescent="0.25">
      <c r="A41" s="48" t="s">
        <v>215</v>
      </c>
      <c r="B41" s="24">
        <v>640.06249694854012</v>
      </c>
      <c r="C41" s="24"/>
      <c r="D41" s="39"/>
      <c r="E41" s="24"/>
      <c r="F41" s="24"/>
      <c r="G41" s="24"/>
      <c r="H41" s="49">
        <v>640.06249694854012</v>
      </c>
    </row>
    <row r="42" spans="1:8" x14ac:dyDescent="0.25">
      <c r="A42" s="48" t="s">
        <v>162</v>
      </c>
      <c r="B42" s="24"/>
      <c r="C42" s="24">
        <v>631.61600320938999</v>
      </c>
      <c r="D42" s="39"/>
      <c r="E42" s="24"/>
      <c r="F42" s="24"/>
      <c r="G42" s="24"/>
      <c r="H42" s="49">
        <v>631.61600320938999</v>
      </c>
    </row>
    <row r="43" spans="1:8" x14ac:dyDescent="0.25">
      <c r="A43" s="48" t="s">
        <v>218</v>
      </c>
      <c r="B43" s="24">
        <v>512.04999755883205</v>
      </c>
      <c r="C43" s="24"/>
      <c r="D43" s="39"/>
      <c r="E43" s="24"/>
      <c r="F43" s="24">
        <v>145.83095236151578</v>
      </c>
      <c r="G43" s="24"/>
      <c r="H43" s="49">
        <v>657.8809499203478</v>
      </c>
    </row>
    <row r="44" spans="1:8" x14ac:dyDescent="0.25">
      <c r="A44" s="48" t="s">
        <v>199</v>
      </c>
      <c r="B44" s="24"/>
      <c r="C44" s="24">
        <v>130.03858889605092</v>
      </c>
      <c r="D44" s="39"/>
      <c r="E44" s="24"/>
      <c r="F44" s="24">
        <v>291.66190472303145</v>
      </c>
      <c r="G44" s="24"/>
      <c r="H44" s="49">
        <v>421.70049361908241</v>
      </c>
    </row>
    <row r="45" spans="1:8" x14ac:dyDescent="0.25">
      <c r="A45" s="48" t="s">
        <v>205</v>
      </c>
      <c r="B45" s="24">
        <v>1066.7708282475669</v>
      </c>
      <c r="C45" s="24"/>
      <c r="D45" s="39"/>
      <c r="E45" s="24"/>
      <c r="F45" s="24"/>
      <c r="G45" s="24"/>
      <c r="H45" s="49">
        <v>1066.7708282475669</v>
      </c>
    </row>
    <row r="46" spans="1:8" x14ac:dyDescent="0.25">
      <c r="A46" s="48" t="s">
        <v>210</v>
      </c>
      <c r="B46" s="24">
        <v>853.41666259805356</v>
      </c>
      <c r="C46" s="24"/>
      <c r="D46" s="39"/>
      <c r="E46" s="24">
        <v>202.92496114753638</v>
      </c>
      <c r="F46" s="24"/>
      <c r="G46" s="24"/>
      <c r="H46" s="49">
        <v>1056.3416237455899</v>
      </c>
    </row>
    <row r="47" spans="1:8" x14ac:dyDescent="0.25">
      <c r="A47" s="48" t="s">
        <v>185</v>
      </c>
      <c r="B47" s="24"/>
      <c r="C47" s="24">
        <v>433.46196298683623</v>
      </c>
      <c r="D47" s="39"/>
      <c r="E47" s="24"/>
      <c r="F47" s="24"/>
      <c r="G47" s="24"/>
      <c r="H47" s="49">
        <v>433.46196298683623</v>
      </c>
    </row>
    <row r="48" spans="1:8" x14ac:dyDescent="0.25">
      <c r="A48" s="48" t="s">
        <v>165</v>
      </c>
      <c r="B48" s="24"/>
      <c r="C48" s="24">
        <v>473.71200240704235</v>
      </c>
      <c r="D48" s="39"/>
      <c r="E48" s="24"/>
      <c r="F48" s="24"/>
      <c r="G48" s="24"/>
      <c r="H48" s="49">
        <v>473.71200240704235</v>
      </c>
    </row>
    <row r="49" spans="1:8" x14ac:dyDescent="0.25">
      <c r="A49" s="48" t="s">
        <v>180</v>
      </c>
      <c r="B49" s="24"/>
      <c r="C49" s="24">
        <v>541.82745373354533</v>
      </c>
      <c r="D49" s="39"/>
      <c r="E49" s="24"/>
      <c r="F49" s="24"/>
      <c r="G49" s="24"/>
      <c r="H49" s="49">
        <v>541.82745373354533</v>
      </c>
    </row>
    <row r="50" spans="1:8" x14ac:dyDescent="0.25">
      <c r="A50" s="48" t="s">
        <v>211</v>
      </c>
      <c r="B50" s="24">
        <v>810.74582946815087</v>
      </c>
      <c r="C50" s="24"/>
      <c r="D50" s="39"/>
      <c r="E50" s="24">
        <v>315.06770283433281</v>
      </c>
      <c r="F50" s="24"/>
      <c r="G50" s="24"/>
      <c r="H50" s="49">
        <v>1125.8135323024837</v>
      </c>
    </row>
    <row r="51" spans="1:8" x14ac:dyDescent="0.25">
      <c r="A51" s="48" t="s">
        <v>174</v>
      </c>
      <c r="B51" s="24"/>
      <c r="C51" s="24">
        <v>671.86604262959611</v>
      </c>
      <c r="D51" s="39"/>
      <c r="E51" s="24"/>
      <c r="F51" s="24">
        <v>394.60140050763079</v>
      </c>
      <c r="G51" s="24"/>
      <c r="H51" s="49">
        <v>1066.4674431372268</v>
      </c>
    </row>
    <row r="52" spans="1:8" x14ac:dyDescent="0.25">
      <c r="A52" s="48" t="s">
        <v>207</v>
      </c>
      <c r="B52" s="24">
        <v>981.42916198776152</v>
      </c>
      <c r="C52" s="24"/>
      <c r="D52" s="39"/>
      <c r="E52" s="24"/>
      <c r="F52" s="24"/>
      <c r="G52" s="24">
        <v>249.20196702749033</v>
      </c>
      <c r="H52" s="49">
        <v>1230.6311290152519</v>
      </c>
    </row>
    <row r="53" spans="1:8" x14ac:dyDescent="0.25">
      <c r="A53" s="48" t="s">
        <v>160</v>
      </c>
      <c r="B53" s="24"/>
      <c r="C53" s="24">
        <v>736.88533707762156</v>
      </c>
      <c r="D53" s="39"/>
      <c r="E53" s="24">
        <v>353.90501597261726</v>
      </c>
      <c r="F53" s="24"/>
      <c r="G53" s="24"/>
      <c r="H53" s="49">
        <v>1090.7903530502388</v>
      </c>
    </row>
    <row r="54" spans="1:8" x14ac:dyDescent="0.25">
      <c r="A54" s="48" t="s">
        <v>175</v>
      </c>
      <c r="B54" s="24"/>
      <c r="C54" s="24">
        <v>650.19294448025437</v>
      </c>
      <c r="D54" s="39"/>
      <c r="E54" s="24"/>
      <c r="F54" s="24"/>
      <c r="G54" s="24"/>
      <c r="H54" s="49">
        <v>650.19294448025437</v>
      </c>
    </row>
    <row r="55" spans="1:8" x14ac:dyDescent="0.25">
      <c r="A55" s="48" t="s">
        <v>216</v>
      </c>
      <c r="B55" s="24">
        <v>597.39166381863743</v>
      </c>
      <c r="C55" s="24"/>
      <c r="D55" s="39"/>
      <c r="E55" s="24"/>
      <c r="F55" s="24"/>
      <c r="G55" s="24"/>
      <c r="H55" s="49">
        <v>597.39166381863743</v>
      </c>
    </row>
    <row r="56" spans="1:8" x14ac:dyDescent="0.25">
      <c r="A56" s="48" t="s">
        <v>204</v>
      </c>
      <c r="B56" s="24">
        <v>1066.7708282475669</v>
      </c>
      <c r="C56" s="24"/>
      <c r="D56" s="39"/>
      <c r="E56" s="24">
        <v>196.61389776256519</v>
      </c>
      <c r="F56" s="24"/>
      <c r="G56" s="24"/>
      <c r="H56" s="49">
        <v>1263.384726010132</v>
      </c>
    </row>
    <row r="57" spans="1:8" x14ac:dyDescent="0.25">
      <c r="A57" s="48" t="s">
        <v>182</v>
      </c>
      <c r="B57" s="24"/>
      <c r="C57" s="24">
        <v>498.48125743486173</v>
      </c>
      <c r="D57" s="39"/>
      <c r="E57" s="24">
        <v>106.8026111302823</v>
      </c>
      <c r="F57" s="24"/>
      <c r="G57" s="24"/>
      <c r="H57" s="49">
        <v>605.28386856514408</v>
      </c>
    </row>
    <row r="58" spans="1:8" x14ac:dyDescent="0.25">
      <c r="A58" s="48" t="s">
        <v>212</v>
      </c>
      <c r="B58" s="24">
        <v>768.07499633824818</v>
      </c>
      <c r="C58" s="24"/>
      <c r="D58" s="39"/>
      <c r="E58" s="24"/>
      <c r="F58" s="24"/>
      <c r="G58" s="24"/>
      <c r="H58" s="49">
        <v>768.07499633824818</v>
      </c>
    </row>
    <row r="59" spans="1:8" x14ac:dyDescent="0.25">
      <c r="A59" s="48" t="s">
        <v>213</v>
      </c>
      <c r="B59" s="24">
        <v>725.40416320834549</v>
      </c>
      <c r="C59" s="24"/>
      <c r="D59" s="39"/>
      <c r="E59" s="24">
        <v>112.14274168679641</v>
      </c>
      <c r="F59" s="24"/>
      <c r="G59" s="24"/>
      <c r="H59" s="49">
        <v>837.54690489514189</v>
      </c>
    </row>
    <row r="60" spans="1:8" x14ac:dyDescent="0.25">
      <c r="A60" s="48" t="s">
        <v>187</v>
      </c>
      <c r="B60" s="24"/>
      <c r="C60" s="24">
        <v>390.11576668815263</v>
      </c>
      <c r="D60" s="39"/>
      <c r="E60" s="24">
        <v>347.10848617341748</v>
      </c>
      <c r="F60" s="24"/>
      <c r="G60" s="24"/>
      <c r="H60" s="49">
        <v>737.22425286157011</v>
      </c>
    </row>
    <row r="61" spans="1:8" x14ac:dyDescent="0.25">
      <c r="A61" s="48" t="s">
        <v>168</v>
      </c>
      <c r="B61" s="24"/>
      <c r="C61" s="24">
        <v>315.80800160469499</v>
      </c>
      <c r="D61" s="39"/>
      <c r="E61" s="24"/>
      <c r="F61" s="24"/>
      <c r="G61" s="24"/>
      <c r="H61" s="49">
        <v>315.80800160469499</v>
      </c>
    </row>
    <row r="62" spans="1:8" x14ac:dyDescent="0.25">
      <c r="A62" s="48" t="s">
        <v>193</v>
      </c>
      <c r="B62" s="24"/>
      <c r="C62" s="24">
        <v>260.07717779210174</v>
      </c>
      <c r="D62" s="39"/>
      <c r="E62" s="24"/>
      <c r="F62" s="24"/>
      <c r="G62" s="24"/>
      <c r="H62" s="49">
        <v>260.07717779210174</v>
      </c>
    </row>
    <row r="63" spans="1:8" x14ac:dyDescent="0.25">
      <c r="A63" s="48" t="s">
        <v>166</v>
      </c>
      <c r="B63" s="24"/>
      <c r="C63" s="24">
        <v>421.07733547292662</v>
      </c>
      <c r="D63" s="39"/>
      <c r="E63" s="24"/>
      <c r="F63" s="24"/>
      <c r="G63" s="24"/>
      <c r="H63" s="49">
        <v>421.07733547292662</v>
      </c>
    </row>
    <row r="64" spans="1:8" x14ac:dyDescent="0.25">
      <c r="A64" s="50" t="s">
        <v>156</v>
      </c>
      <c r="B64" s="39"/>
      <c r="C64" s="39"/>
      <c r="D64" s="39"/>
      <c r="E64" s="39"/>
      <c r="F64" s="39"/>
      <c r="G64" s="39"/>
      <c r="H64" s="39"/>
    </row>
    <row r="65" spans="1:8" x14ac:dyDescent="0.25">
      <c r="A65" s="38" t="s">
        <v>238</v>
      </c>
      <c r="B65" s="24"/>
      <c r="C65" s="24"/>
      <c r="D65" s="39"/>
      <c r="E65" s="24">
        <v>432.55057507764337</v>
      </c>
      <c r="F65" s="24"/>
      <c r="G65" s="24"/>
      <c r="H65" s="24">
        <v>432.55057507764337</v>
      </c>
    </row>
    <row r="66" spans="1:8" x14ac:dyDescent="0.25">
      <c r="A66" s="38" t="s">
        <v>239</v>
      </c>
      <c r="B66" s="24"/>
      <c r="C66" s="24"/>
      <c r="D66" s="39"/>
      <c r="E66" s="24">
        <v>393.22779552513032</v>
      </c>
      <c r="F66" s="24"/>
      <c r="G66" s="24"/>
      <c r="H66" s="24">
        <v>393.22779552513032</v>
      </c>
    </row>
    <row r="67" spans="1:8" x14ac:dyDescent="0.25">
      <c r="A67" s="38" t="s">
        <v>240</v>
      </c>
      <c r="B67" s="24"/>
      <c r="C67" s="24"/>
      <c r="D67" s="39"/>
      <c r="E67" s="24">
        <v>314.58223642010427</v>
      </c>
      <c r="F67" s="24"/>
      <c r="G67" s="24"/>
      <c r="H67" s="24">
        <v>314.58223642010427</v>
      </c>
    </row>
    <row r="68" spans="1:8" x14ac:dyDescent="0.25">
      <c r="A68" s="38" t="s">
        <v>241</v>
      </c>
      <c r="B68" s="24"/>
      <c r="C68" s="24"/>
      <c r="D68" s="39"/>
      <c r="E68" s="24">
        <v>275.25945686759121</v>
      </c>
      <c r="F68" s="24"/>
      <c r="G68" s="24"/>
      <c r="H68" s="24">
        <v>275.25945686759121</v>
      </c>
    </row>
    <row r="69" spans="1:8" x14ac:dyDescent="0.25">
      <c r="A69" s="38" t="s">
        <v>242</v>
      </c>
      <c r="B69" s="24"/>
      <c r="C69" s="24"/>
      <c r="D69" s="39"/>
      <c r="E69" s="24">
        <v>235.93667731507821</v>
      </c>
      <c r="F69" s="24"/>
      <c r="G69" s="24"/>
      <c r="H69" s="24">
        <v>235.93667731507821</v>
      </c>
    </row>
    <row r="70" spans="1:8" x14ac:dyDescent="0.25">
      <c r="A70" s="38" t="s">
        <v>243</v>
      </c>
      <c r="B70" s="24"/>
      <c r="C70" s="24"/>
      <c r="D70" s="39"/>
      <c r="E70" s="24">
        <v>157.29111821005213</v>
      </c>
      <c r="F70" s="24"/>
      <c r="G70" s="24"/>
      <c r="H70" s="24">
        <v>157.29111821005213</v>
      </c>
    </row>
    <row r="71" spans="1:8" x14ac:dyDescent="0.25">
      <c r="A71" s="38" t="s">
        <v>244</v>
      </c>
      <c r="B71" s="24"/>
      <c r="C71" s="24"/>
      <c r="D71" s="39"/>
      <c r="E71" s="24">
        <v>117.96833865753906</v>
      </c>
      <c r="F71" s="24"/>
      <c r="G71" s="24"/>
      <c r="H71" s="24">
        <v>117.96833865753906</v>
      </c>
    </row>
    <row r="72" spans="1:8" x14ac:dyDescent="0.25">
      <c r="A72" s="38" t="s">
        <v>324</v>
      </c>
      <c r="B72" s="24"/>
      <c r="C72" s="24"/>
      <c r="D72" s="39"/>
      <c r="E72" s="24">
        <v>432.55057507764337</v>
      </c>
      <c r="F72" s="24"/>
      <c r="G72" s="24"/>
      <c r="H72" s="24">
        <v>432.55057507764337</v>
      </c>
    </row>
    <row r="73" spans="1:8" x14ac:dyDescent="0.25">
      <c r="A73" s="38" t="s">
        <v>325</v>
      </c>
      <c r="B73" s="24"/>
      <c r="C73" s="24"/>
      <c r="D73" s="39"/>
      <c r="E73" s="24">
        <v>427.21044452112926</v>
      </c>
      <c r="F73" s="24"/>
      <c r="G73" s="24"/>
      <c r="H73" s="24">
        <v>427.21044452112926</v>
      </c>
    </row>
    <row r="74" spans="1:8" x14ac:dyDescent="0.25">
      <c r="A74" s="38" t="s">
        <v>326</v>
      </c>
      <c r="B74" s="24"/>
      <c r="C74" s="24"/>
      <c r="D74" s="39"/>
      <c r="E74" s="24">
        <v>421.87031396461509</v>
      </c>
      <c r="F74" s="24"/>
      <c r="G74" s="24"/>
      <c r="H74" s="24">
        <v>421.87031396461509</v>
      </c>
    </row>
    <row r="75" spans="1:8" x14ac:dyDescent="0.25">
      <c r="A75" s="38" t="s">
        <v>327</v>
      </c>
      <c r="B75" s="24"/>
      <c r="C75" s="24"/>
      <c r="D75" s="39"/>
      <c r="E75" s="24">
        <v>416.53018340810098</v>
      </c>
      <c r="F75" s="24"/>
      <c r="G75" s="24"/>
      <c r="H75" s="24">
        <v>416.53018340810098</v>
      </c>
    </row>
    <row r="76" spans="1:8" x14ac:dyDescent="0.25">
      <c r="A76" s="38" t="s">
        <v>328</v>
      </c>
      <c r="B76" s="24"/>
      <c r="C76" s="24"/>
      <c r="D76" s="39"/>
      <c r="E76" s="24">
        <v>411.19005285158693</v>
      </c>
      <c r="F76" s="24"/>
      <c r="G76" s="24"/>
      <c r="H76" s="24">
        <v>411.19005285158693</v>
      </c>
    </row>
    <row r="77" spans="1:8" x14ac:dyDescent="0.25">
      <c r="A77" s="38" t="s">
        <v>329</v>
      </c>
      <c r="B77" s="24"/>
      <c r="C77" s="24"/>
      <c r="D77" s="39"/>
      <c r="E77" s="24">
        <v>405.84992229507282</v>
      </c>
      <c r="F77" s="24"/>
      <c r="G77" s="24"/>
      <c r="H77" s="24">
        <v>405.84992229507282</v>
      </c>
    </row>
    <row r="78" spans="1:8" x14ac:dyDescent="0.25">
      <c r="A78" s="38" t="s">
        <v>330</v>
      </c>
      <c r="B78" s="24"/>
      <c r="C78" s="24"/>
      <c r="D78" s="39"/>
      <c r="E78" s="24">
        <v>400.5097917385587</v>
      </c>
      <c r="F78" s="24"/>
      <c r="G78" s="24"/>
      <c r="H78" s="24">
        <v>400.5097917385587</v>
      </c>
    </row>
    <row r="79" spans="1:8" x14ac:dyDescent="0.25">
      <c r="A79" s="38" t="s">
        <v>331</v>
      </c>
      <c r="B79" s="24"/>
      <c r="C79" s="24"/>
      <c r="D79" s="39"/>
      <c r="E79" s="24">
        <v>395.16966118204454</v>
      </c>
      <c r="F79" s="24"/>
      <c r="G79" s="24"/>
      <c r="H79" s="24">
        <v>395.16966118204454</v>
      </c>
    </row>
    <row r="80" spans="1:8" x14ac:dyDescent="0.25">
      <c r="A80" s="38" t="s">
        <v>332</v>
      </c>
      <c r="B80" s="24"/>
      <c r="C80" s="24"/>
      <c r="D80" s="39"/>
      <c r="E80" s="24">
        <v>389.82953062553042</v>
      </c>
      <c r="F80" s="24"/>
      <c r="G80" s="24"/>
      <c r="H80" s="24">
        <v>389.82953062553042</v>
      </c>
    </row>
    <row r="81" spans="1:8" x14ac:dyDescent="0.25">
      <c r="A81" s="38" t="s">
        <v>333</v>
      </c>
      <c r="B81" s="24"/>
      <c r="C81" s="24"/>
      <c r="D81" s="39"/>
      <c r="E81" s="24">
        <v>384.48940006901631</v>
      </c>
      <c r="F81" s="24"/>
      <c r="G81" s="24"/>
      <c r="H81" s="24">
        <v>384.48940006901631</v>
      </c>
    </row>
    <row r="82" spans="1:8" x14ac:dyDescent="0.25">
      <c r="A82" s="38" t="s">
        <v>334</v>
      </c>
      <c r="B82" s="24"/>
      <c r="C82" s="24"/>
      <c r="D82" s="39"/>
      <c r="E82" s="24">
        <v>379.1492695125022</v>
      </c>
      <c r="F82" s="24"/>
      <c r="G82" s="24"/>
      <c r="H82" s="24">
        <v>379.1492695125022</v>
      </c>
    </row>
    <row r="83" spans="1:8" x14ac:dyDescent="0.25">
      <c r="A83" s="38" t="s">
        <v>335</v>
      </c>
      <c r="B83" s="24"/>
      <c r="C83" s="24"/>
      <c r="D83" s="39"/>
      <c r="E83" s="24">
        <v>373.80913895598803</v>
      </c>
      <c r="F83" s="24"/>
      <c r="G83" s="24"/>
      <c r="H83" s="24">
        <v>373.80913895598803</v>
      </c>
    </row>
    <row r="84" spans="1:8" x14ac:dyDescent="0.25">
      <c r="A84" s="38" t="s">
        <v>336</v>
      </c>
      <c r="B84" s="24"/>
      <c r="C84" s="24"/>
      <c r="D84" s="39"/>
      <c r="E84" s="24">
        <v>368.46900839947398</v>
      </c>
      <c r="F84" s="24"/>
      <c r="G84" s="24"/>
      <c r="H84" s="24">
        <v>368.46900839947398</v>
      </c>
    </row>
    <row r="85" spans="1:8" x14ac:dyDescent="0.25">
      <c r="A85" s="38" t="s">
        <v>337</v>
      </c>
      <c r="B85" s="24"/>
      <c r="C85" s="24"/>
      <c r="D85" s="39"/>
      <c r="E85" s="24">
        <v>363.12887784295987</v>
      </c>
      <c r="F85" s="24"/>
      <c r="G85" s="24"/>
      <c r="H85" s="24">
        <v>363.12887784295987</v>
      </c>
    </row>
    <row r="86" spans="1:8" x14ac:dyDescent="0.25">
      <c r="A86" s="38" t="s">
        <v>338</v>
      </c>
      <c r="B86" s="24"/>
      <c r="C86" s="24"/>
      <c r="D86" s="39"/>
      <c r="E86" s="24">
        <v>357.78874728644575</v>
      </c>
      <c r="F86" s="24"/>
      <c r="G86" s="24"/>
      <c r="H86" s="24">
        <v>357.78874728644575</v>
      </c>
    </row>
    <row r="87" spans="1:8" x14ac:dyDescent="0.25">
      <c r="A87" s="38" t="s">
        <v>339</v>
      </c>
      <c r="B87" s="24"/>
      <c r="C87" s="24"/>
      <c r="D87" s="39"/>
      <c r="E87" s="24">
        <v>352.44861672993164</v>
      </c>
      <c r="F87" s="24"/>
      <c r="G87" s="24"/>
      <c r="H87" s="24">
        <v>352.44861672993164</v>
      </c>
    </row>
    <row r="88" spans="1:8" x14ac:dyDescent="0.25">
      <c r="A88" s="38" t="s">
        <v>340</v>
      </c>
      <c r="B88" s="24"/>
      <c r="C88" s="24"/>
      <c r="D88" s="39"/>
      <c r="E88" s="24">
        <v>341.76835561690342</v>
      </c>
      <c r="F88" s="24"/>
      <c r="G88" s="24"/>
      <c r="H88" s="24">
        <v>341.76835561690342</v>
      </c>
    </row>
    <row r="89" spans="1:8" x14ac:dyDescent="0.25">
      <c r="A89" s="38" t="s">
        <v>341</v>
      </c>
      <c r="B89" s="24"/>
      <c r="C89" s="24"/>
      <c r="D89" s="39"/>
      <c r="E89" s="24">
        <v>331.0880945038752</v>
      </c>
      <c r="F89" s="24"/>
      <c r="G89" s="24"/>
      <c r="H89" s="24">
        <v>331.0880945038752</v>
      </c>
    </row>
    <row r="90" spans="1:8" x14ac:dyDescent="0.25">
      <c r="A90" s="38" t="s">
        <v>342</v>
      </c>
      <c r="B90" s="24"/>
      <c r="C90" s="24"/>
      <c r="D90" s="39"/>
      <c r="E90" s="24">
        <v>320.40783339084692</v>
      </c>
      <c r="F90" s="24"/>
      <c r="G90" s="24"/>
      <c r="H90" s="24">
        <v>320.40783339084692</v>
      </c>
    </row>
    <row r="91" spans="1:8" x14ac:dyDescent="0.25">
      <c r="A91" s="38" t="s">
        <v>343</v>
      </c>
      <c r="B91" s="24"/>
      <c r="C91" s="24"/>
      <c r="D91" s="39"/>
      <c r="E91" s="24">
        <v>309.72757227781869</v>
      </c>
      <c r="F91" s="24"/>
      <c r="G91" s="24"/>
      <c r="H91" s="24">
        <v>309.72757227781869</v>
      </c>
    </row>
    <row r="92" spans="1:8" x14ac:dyDescent="0.25">
      <c r="A92" s="38" t="s">
        <v>344</v>
      </c>
      <c r="B92" s="24"/>
      <c r="C92" s="24"/>
      <c r="D92" s="39"/>
      <c r="E92" s="24">
        <v>299.04731116479047</v>
      </c>
      <c r="F92" s="24"/>
      <c r="G92" s="24"/>
      <c r="H92" s="24">
        <v>299.04731116479047</v>
      </c>
    </row>
    <row r="93" spans="1:8" x14ac:dyDescent="0.25">
      <c r="A93" s="38" t="s">
        <v>345</v>
      </c>
      <c r="B93" s="24"/>
      <c r="C93" s="24"/>
      <c r="D93" s="39"/>
      <c r="E93" s="24">
        <v>293.70718060827636</v>
      </c>
      <c r="F93" s="24"/>
      <c r="G93" s="24"/>
      <c r="H93" s="24">
        <v>293.70718060827636</v>
      </c>
    </row>
    <row r="94" spans="1:8" x14ac:dyDescent="0.25">
      <c r="A94" s="38" t="s">
        <v>346</v>
      </c>
      <c r="B94" s="24"/>
      <c r="C94" s="24"/>
      <c r="D94" s="39"/>
      <c r="E94" s="24">
        <v>288.36705005176225</v>
      </c>
      <c r="F94" s="24"/>
      <c r="G94" s="24"/>
      <c r="H94" s="24">
        <v>288.36705005176225</v>
      </c>
    </row>
    <row r="95" spans="1:8" x14ac:dyDescent="0.25">
      <c r="A95" s="38" t="s">
        <v>347</v>
      </c>
      <c r="B95" s="24"/>
      <c r="C95" s="24"/>
      <c r="D95" s="39"/>
      <c r="E95" s="24">
        <v>283.02691949524814</v>
      </c>
      <c r="F95" s="24"/>
      <c r="G95" s="24"/>
      <c r="H95" s="24">
        <v>283.02691949524814</v>
      </c>
    </row>
    <row r="96" spans="1:8" x14ac:dyDescent="0.25">
      <c r="A96" s="38" t="s">
        <v>348</v>
      </c>
      <c r="B96" s="24"/>
      <c r="C96" s="24"/>
      <c r="D96" s="39"/>
      <c r="E96" s="24">
        <v>277.68678893873403</v>
      </c>
      <c r="F96" s="24"/>
      <c r="G96" s="24"/>
      <c r="H96" s="24">
        <v>277.68678893873403</v>
      </c>
    </row>
    <row r="97" spans="1:8" x14ac:dyDescent="0.25">
      <c r="A97" s="38" t="s">
        <v>349</v>
      </c>
      <c r="B97" s="24"/>
      <c r="C97" s="24"/>
      <c r="D97" s="39"/>
      <c r="E97" s="24">
        <v>272.34665838221991</v>
      </c>
      <c r="F97" s="24"/>
      <c r="G97" s="24"/>
      <c r="H97" s="24">
        <v>272.34665838221991</v>
      </c>
    </row>
    <row r="98" spans="1:8" x14ac:dyDescent="0.25">
      <c r="A98" s="38" t="s">
        <v>350</v>
      </c>
      <c r="B98" s="24"/>
      <c r="C98" s="24"/>
      <c r="D98" s="39"/>
      <c r="E98" s="24">
        <v>267.0065278257058</v>
      </c>
      <c r="F98" s="24"/>
      <c r="G98" s="24"/>
      <c r="H98" s="24">
        <v>267.0065278257058</v>
      </c>
    </row>
    <row r="99" spans="1:8" x14ac:dyDescent="0.25">
      <c r="A99" s="38" t="s">
        <v>351</v>
      </c>
      <c r="B99" s="24"/>
      <c r="C99" s="24"/>
      <c r="D99" s="39"/>
      <c r="E99" s="24">
        <v>261.66639726919169</v>
      </c>
      <c r="F99" s="24"/>
      <c r="G99" s="24"/>
      <c r="H99" s="24">
        <v>261.66639726919169</v>
      </c>
    </row>
    <row r="100" spans="1:8" x14ac:dyDescent="0.25">
      <c r="A100" s="38" t="s">
        <v>352</v>
      </c>
      <c r="B100" s="24"/>
      <c r="C100" s="24"/>
      <c r="D100" s="39"/>
      <c r="E100" s="24">
        <v>256.32626671267752</v>
      </c>
      <c r="F100" s="24"/>
      <c r="G100" s="24"/>
      <c r="H100" s="24">
        <v>256.32626671267752</v>
      </c>
    </row>
    <row r="101" spans="1:8" x14ac:dyDescent="0.25">
      <c r="A101" s="38" t="s">
        <v>353</v>
      </c>
      <c r="B101" s="24"/>
      <c r="C101" s="24"/>
      <c r="D101" s="39"/>
      <c r="E101" s="24">
        <v>250.98613615616347</v>
      </c>
      <c r="F101" s="24"/>
      <c r="G101" s="24"/>
      <c r="H101" s="24">
        <v>250.98613615616347</v>
      </c>
    </row>
    <row r="102" spans="1:8" x14ac:dyDescent="0.25">
      <c r="A102" s="38" t="s">
        <v>354</v>
      </c>
      <c r="B102" s="24"/>
      <c r="C102" s="24"/>
      <c r="D102" s="39"/>
      <c r="E102" s="24">
        <v>245.64600559964933</v>
      </c>
      <c r="F102" s="24"/>
      <c r="G102" s="24"/>
      <c r="H102" s="24">
        <v>245.64600559964933</v>
      </c>
    </row>
    <row r="103" spans="1:8" x14ac:dyDescent="0.25">
      <c r="A103" s="38" t="s">
        <v>355</v>
      </c>
      <c r="B103" s="24"/>
      <c r="C103" s="24"/>
      <c r="D103" s="39"/>
      <c r="E103" s="24">
        <v>240.30587504313522</v>
      </c>
      <c r="F103" s="24"/>
      <c r="G103" s="24"/>
      <c r="H103" s="24">
        <v>240.30587504313522</v>
      </c>
    </row>
    <row r="104" spans="1:8" x14ac:dyDescent="0.25">
      <c r="A104" s="38" t="s">
        <v>356</v>
      </c>
      <c r="B104" s="24"/>
      <c r="C104" s="24"/>
      <c r="D104" s="39"/>
      <c r="E104" s="24">
        <v>234.96574448662108</v>
      </c>
      <c r="F104" s="24"/>
      <c r="G104" s="24"/>
      <c r="H104" s="24">
        <v>234.96574448662108</v>
      </c>
    </row>
    <row r="105" spans="1:8" x14ac:dyDescent="0.25">
      <c r="A105" s="38" t="s">
        <v>357</v>
      </c>
      <c r="B105" s="24"/>
      <c r="C105" s="24"/>
      <c r="D105" s="39"/>
      <c r="E105" s="24">
        <v>224.28548337359285</v>
      </c>
      <c r="F105" s="24"/>
      <c r="G105" s="24"/>
      <c r="H105" s="24">
        <v>224.28548337359285</v>
      </c>
    </row>
    <row r="106" spans="1:8" x14ac:dyDescent="0.25">
      <c r="A106" s="38" t="s">
        <v>358</v>
      </c>
      <c r="B106" s="24"/>
      <c r="C106" s="24"/>
      <c r="D106" s="39"/>
      <c r="E106" s="24">
        <v>218.94535281707874</v>
      </c>
      <c r="F106" s="24"/>
      <c r="G106" s="24"/>
      <c r="H106" s="24">
        <v>218.94535281707874</v>
      </c>
    </row>
    <row r="107" spans="1:8" x14ac:dyDescent="0.25">
      <c r="A107" s="38" t="s">
        <v>359</v>
      </c>
      <c r="B107" s="24"/>
      <c r="C107" s="24"/>
      <c r="D107" s="39"/>
      <c r="E107" s="24">
        <v>213.60522226056463</v>
      </c>
      <c r="F107" s="24"/>
      <c r="G107" s="24"/>
      <c r="H107" s="24">
        <v>213.60522226056463</v>
      </c>
    </row>
    <row r="108" spans="1:8" x14ac:dyDescent="0.25">
      <c r="A108" s="38" t="s">
        <v>360</v>
      </c>
      <c r="B108" s="24"/>
      <c r="C108" s="24"/>
      <c r="D108" s="39"/>
      <c r="E108" s="24">
        <v>208.26509170405052</v>
      </c>
      <c r="F108" s="24"/>
      <c r="G108" s="24"/>
      <c r="H108" s="24">
        <v>208.26509170405052</v>
      </c>
    </row>
    <row r="109" spans="1:8" x14ac:dyDescent="0.25">
      <c r="A109" s="38" t="s">
        <v>361</v>
      </c>
      <c r="B109" s="24"/>
      <c r="C109" s="24"/>
      <c r="D109" s="39"/>
      <c r="E109" s="24">
        <v>197.58483059102227</v>
      </c>
      <c r="F109" s="24"/>
      <c r="G109" s="24"/>
      <c r="H109" s="24">
        <v>197.58483059102227</v>
      </c>
    </row>
    <row r="110" spans="1:8" x14ac:dyDescent="0.25">
      <c r="A110" s="38" t="s">
        <v>362</v>
      </c>
      <c r="B110" s="24"/>
      <c r="C110" s="24"/>
      <c r="D110" s="39"/>
      <c r="E110" s="24">
        <v>186.90456947799407</v>
      </c>
      <c r="F110" s="24"/>
      <c r="G110" s="24"/>
      <c r="H110" s="24">
        <v>186.90456947799407</v>
      </c>
    </row>
    <row r="111" spans="1:8" x14ac:dyDescent="0.25">
      <c r="A111" s="38" t="s">
        <v>363</v>
      </c>
      <c r="B111" s="24"/>
      <c r="C111" s="24"/>
      <c r="D111" s="39"/>
      <c r="E111" s="24">
        <v>181.5644389214799</v>
      </c>
      <c r="F111" s="24"/>
      <c r="G111" s="24"/>
      <c r="H111" s="24">
        <v>181.5644389214799</v>
      </c>
    </row>
    <row r="112" spans="1:8" x14ac:dyDescent="0.25">
      <c r="A112" s="38" t="s">
        <v>364</v>
      </c>
      <c r="B112" s="24"/>
      <c r="C112" s="24"/>
      <c r="D112" s="39"/>
      <c r="E112" s="24">
        <v>176.22430836496585</v>
      </c>
      <c r="F112" s="24"/>
      <c r="G112" s="24"/>
      <c r="H112" s="24">
        <v>176.22430836496585</v>
      </c>
    </row>
    <row r="113" spans="1:8" x14ac:dyDescent="0.25">
      <c r="A113" s="38" t="s">
        <v>365</v>
      </c>
      <c r="B113" s="24"/>
      <c r="C113" s="24"/>
      <c r="D113" s="39"/>
      <c r="E113" s="24">
        <v>170.88417780845168</v>
      </c>
      <c r="F113" s="24"/>
      <c r="G113" s="24"/>
      <c r="H113" s="24">
        <v>170.88417780845168</v>
      </c>
    </row>
    <row r="114" spans="1:8" x14ac:dyDescent="0.25">
      <c r="A114" s="38" t="s">
        <v>366</v>
      </c>
      <c r="B114" s="24"/>
      <c r="C114" s="24"/>
      <c r="D114" s="39"/>
      <c r="E114" s="24">
        <v>165.5440472519376</v>
      </c>
      <c r="F114" s="24"/>
      <c r="G114" s="24"/>
      <c r="H114" s="24">
        <v>165.5440472519376</v>
      </c>
    </row>
    <row r="115" spans="1:8" x14ac:dyDescent="0.25">
      <c r="A115" s="38" t="s">
        <v>367</v>
      </c>
      <c r="B115" s="24"/>
      <c r="C115" s="24"/>
      <c r="D115" s="39"/>
      <c r="E115" s="24">
        <v>160.20391669542346</v>
      </c>
      <c r="F115" s="24"/>
      <c r="G115" s="24"/>
      <c r="H115" s="24">
        <v>160.20391669542346</v>
      </c>
    </row>
    <row r="116" spans="1:8" x14ac:dyDescent="0.25">
      <c r="A116" s="38" t="s">
        <v>368</v>
      </c>
      <c r="B116" s="24"/>
      <c r="C116" s="24"/>
      <c r="D116" s="39"/>
      <c r="E116" s="24">
        <v>154.86378613890935</v>
      </c>
      <c r="F116" s="24"/>
      <c r="G116" s="24"/>
      <c r="H116" s="24">
        <v>154.86378613890935</v>
      </c>
    </row>
    <row r="117" spans="1:8" x14ac:dyDescent="0.25">
      <c r="A117" s="38" t="s">
        <v>369</v>
      </c>
      <c r="B117" s="24"/>
      <c r="C117" s="24"/>
      <c r="D117" s="39"/>
      <c r="E117" s="24">
        <v>149.52365558239524</v>
      </c>
      <c r="F117" s="24"/>
      <c r="G117" s="24"/>
      <c r="H117" s="24">
        <v>149.52365558239524</v>
      </c>
    </row>
    <row r="118" spans="1:8" x14ac:dyDescent="0.25">
      <c r="A118" s="38" t="s">
        <v>370</v>
      </c>
      <c r="B118" s="24"/>
      <c r="C118" s="24"/>
      <c r="D118" s="39"/>
      <c r="E118" s="24">
        <v>144.18352502588115</v>
      </c>
      <c r="F118" s="24"/>
      <c r="G118" s="24"/>
      <c r="H118" s="24">
        <v>144.18352502588115</v>
      </c>
    </row>
    <row r="119" spans="1:8" x14ac:dyDescent="0.25">
      <c r="A119" s="38" t="s">
        <v>371</v>
      </c>
      <c r="B119" s="24"/>
      <c r="C119" s="24"/>
      <c r="D119" s="39"/>
      <c r="E119" s="24">
        <v>138.84339446936698</v>
      </c>
      <c r="F119" s="24"/>
      <c r="G119" s="24"/>
      <c r="H119" s="24">
        <v>138.84339446936698</v>
      </c>
    </row>
    <row r="120" spans="1:8" x14ac:dyDescent="0.25">
      <c r="A120" s="38" t="s">
        <v>372</v>
      </c>
      <c r="B120" s="24"/>
      <c r="C120" s="24"/>
      <c r="D120" s="39"/>
      <c r="E120" s="24">
        <v>133.5032639128529</v>
      </c>
      <c r="F120" s="24"/>
      <c r="G120" s="24"/>
      <c r="H120" s="24">
        <v>133.5032639128529</v>
      </c>
    </row>
    <row r="121" spans="1:8" x14ac:dyDescent="0.25">
      <c r="A121" s="38" t="s">
        <v>373</v>
      </c>
      <c r="B121" s="24"/>
      <c r="C121" s="24"/>
      <c r="D121" s="39"/>
      <c r="E121" s="24">
        <v>128.16313335633879</v>
      </c>
      <c r="F121" s="24"/>
      <c r="G121" s="24"/>
      <c r="H121" s="24">
        <v>128.16313335633879</v>
      </c>
    </row>
    <row r="122" spans="1:8" x14ac:dyDescent="0.25">
      <c r="A122" s="38" t="s">
        <v>374</v>
      </c>
      <c r="B122" s="24"/>
      <c r="C122" s="24"/>
      <c r="D122" s="39"/>
      <c r="E122" s="24">
        <v>122.82300279982466</v>
      </c>
      <c r="F122" s="24"/>
      <c r="G122" s="24"/>
      <c r="H122" s="24">
        <v>122.82300279982466</v>
      </c>
    </row>
    <row r="123" spans="1:8" x14ac:dyDescent="0.25">
      <c r="A123" s="38" t="s">
        <v>375</v>
      </c>
      <c r="B123" s="24"/>
      <c r="C123" s="24"/>
      <c r="D123" s="39"/>
      <c r="E123" s="24">
        <v>117.48287224331054</v>
      </c>
      <c r="F123" s="24"/>
      <c r="G123" s="24"/>
      <c r="H123" s="24">
        <v>117.48287224331054</v>
      </c>
    </row>
    <row r="124" spans="1:8" x14ac:dyDescent="0.25">
      <c r="A124" s="38" t="s">
        <v>376</v>
      </c>
      <c r="B124" s="24"/>
      <c r="C124" s="24"/>
      <c r="D124" s="39"/>
      <c r="E124" s="24">
        <v>101.46248057376823</v>
      </c>
      <c r="F124" s="24"/>
      <c r="G124" s="24"/>
      <c r="H124" s="24">
        <v>101.46248057376823</v>
      </c>
    </row>
    <row r="125" spans="1:8" x14ac:dyDescent="0.25">
      <c r="A125" s="38" t="s">
        <v>377</v>
      </c>
      <c r="B125" s="24"/>
      <c r="C125" s="24"/>
      <c r="D125" s="39"/>
      <c r="E125" s="24">
        <v>96.12235001725405</v>
      </c>
      <c r="F125" s="24"/>
      <c r="G125" s="24"/>
      <c r="H125" s="24">
        <v>96.12235001725405</v>
      </c>
    </row>
    <row r="126" spans="1:8" x14ac:dyDescent="0.25">
      <c r="A126" s="38" t="s">
        <v>378</v>
      </c>
      <c r="B126" s="24"/>
      <c r="C126" s="24"/>
      <c r="D126" s="39"/>
      <c r="E126" s="24">
        <v>85.442088904225855</v>
      </c>
      <c r="F126" s="24"/>
      <c r="G126" s="24"/>
      <c r="H126" s="24">
        <v>85.442088904225855</v>
      </c>
    </row>
    <row r="127" spans="1:8" x14ac:dyDescent="0.25">
      <c r="A127" s="38" t="s">
        <v>423</v>
      </c>
      <c r="B127" s="24"/>
      <c r="C127" s="24"/>
      <c r="D127" s="39"/>
      <c r="E127" s="24"/>
      <c r="F127" s="24">
        <v>437.49285708454721</v>
      </c>
      <c r="G127" s="24"/>
      <c r="H127" s="24">
        <v>437.49285708454721</v>
      </c>
    </row>
    <row r="128" spans="1:8" x14ac:dyDescent="0.25">
      <c r="A128" s="38" t="s">
        <v>424</v>
      </c>
      <c r="B128" s="24"/>
      <c r="C128" s="24"/>
      <c r="D128" s="39"/>
      <c r="E128" s="24"/>
      <c r="F128" s="24">
        <v>428.91456576916397</v>
      </c>
      <c r="G128" s="24"/>
      <c r="H128" s="24">
        <v>428.91456576916397</v>
      </c>
    </row>
    <row r="129" spans="1:8" x14ac:dyDescent="0.25">
      <c r="A129" s="38" t="s">
        <v>425</v>
      </c>
      <c r="B129" s="24"/>
      <c r="C129" s="24"/>
      <c r="D129" s="39"/>
      <c r="E129" s="24"/>
      <c r="F129" s="24">
        <v>420.33627445378062</v>
      </c>
      <c r="G129" s="24"/>
      <c r="H129" s="24">
        <v>420.33627445378062</v>
      </c>
    </row>
    <row r="130" spans="1:8" x14ac:dyDescent="0.25">
      <c r="A130" s="38" t="s">
        <v>426</v>
      </c>
      <c r="B130" s="24"/>
      <c r="C130" s="24"/>
      <c r="D130" s="39"/>
      <c r="E130" s="24"/>
      <c r="F130" s="24">
        <v>411.75798313839738</v>
      </c>
      <c r="G130" s="24"/>
      <c r="H130" s="24">
        <v>411.75798313839738</v>
      </c>
    </row>
    <row r="131" spans="1:8" x14ac:dyDescent="0.25">
      <c r="A131" s="38" t="s">
        <v>427</v>
      </c>
      <c r="B131" s="24"/>
      <c r="C131" s="24"/>
      <c r="D131" s="39"/>
      <c r="E131" s="24"/>
      <c r="F131" s="24">
        <v>403.17969182301408</v>
      </c>
      <c r="G131" s="24"/>
      <c r="H131" s="24">
        <v>403.17969182301408</v>
      </c>
    </row>
    <row r="132" spans="1:8" x14ac:dyDescent="0.25">
      <c r="A132" s="38" t="s">
        <v>428</v>
      </c>
      <c r="B132" s="24"/>
      <c r="C132" s="24"/>
      <c r="D132" s="39"/>
      <c r="E132" s="24"/>
      <c r="F132" s="24">
        <v>386.02310919224755</v>
      </c>
      <c r="G132" s="24"/>
      <c r="H132" s="24">
        <v>386.02310919224755</v>
      </c>
    </row>
    <row r="133" spans="1:8" x14ac:dyDescent="0.25">
      <c r="A133" s="38" t="s">
        <v>429</v>
      </c>
      <c r="B133" s="24"/>
      <c r="C133" s="24"/>
      <c r="D133" s="39"/>
      <c r="E133" s="24"/>
      <c r="F133" s="24">
        <v>368.86652656148095</v>
      </c>
      <c r="G133" s="24"/>
      <c r="H133" s="24">
        <v>368.86652656148095</v>
      </c>
    </row>
    <row r="134" spans="1:8" x14ac:dyDescent="0.25">
      <c r="A134" s="38" t="s">
        <v>430</v>
      </c>
      <c r="B134" s="24"/>
      <c r="C134" s="24"/>
      <c r="D134" s="39"/>
      <c r="E134" s="24"/>
      <c r="F134" s="24">
        <v>360.28823524609766</v>
      </c>
      <c r="G134" s="24"/>
      <c r="H134" s="24">
        <v>360.28823524609766</v>
      </c>
    </row>
    <row r="135" spans="1:8" x14ac:dyDescent="0.25">
      <c r="A135" s="38" t="s">
        <v>431</v>
      </c>
      <c r="B135" s="24"/>
      <c r="C135" s="24"/>
      <c r="D135" s="39"/>
      <c r="E135" s="24"/>
      <c r="F135" s="24">
        <v>351.70994393071442</v>
      </c>
      <c r="G135" s="24"/>
      <c r="H135" s="24">
        <v>351.70994393071442</v>
      </c>
    </row>
    <row r="136" spans="1:8" x14ac:dyDescent="0.25">
      <c r="A136" s="38" t="s">
        <v>432</v>
      </c>
      <c r="B136" s="24"/>
      <c r="C136" s="24"/>
      <c r="D136" s="39"/>
      <c r="E136" s="24"/>
      <c r="F136" s="24">
        <v>343.13165261533118</v>
      </c>
      <c r="G136" s="24"/>
      <c r="H136" s="24">
        <v>343.13165261533118</v>
      </c>
    </row>
    <row r="137" spans="1:8" x14ac:dyDescent="0.25">
      <c r="A137" s="38" t="s">
        <v>433</v>
      </c>
      <c r="B137" s="24"/>
      <c r="C137" s="24"/>
      <c r="D137" s="39"/>
      <c r="E137" s="24"/>
      <c r="F137" s="24">
        <v>334.55336129994782</v>
      </c>
      <c r="G137" s="24"/>
      <c r="H137" s="24">
        <v>334.55336129994782</v>
      </c>
    </row>
    <row r="138" spans="1:8" x14ac:dyDescent="0.25">
      <c r="A138" s="38" t="s">
        <v>434</v>
      </c>
      <c r="B138" s="24"/>
      <c r="C138" s="24"/>
      <c r="D138" s="39"/>
      <c r="E138" s="24"/>
      <c r="F138" s="24">
        <v>325.97506998456458</v>
      </c>
      <c r="G138" s="24"/>
      <c r="H138" s="24">
        <v>325.97506998456458</v>
      </c>
    </row>
    <row r="139" spans="1:8" x14ac:dyDescent="0.25">
      <c r="A139" s="38" t="s">
        <v>435</v>
      </c>
      <c r="B139" s="24"/>
      <c r="C139" s="24"/>
      <c r="D139" s="39"/>
      <c r="E139" s="24"/>
      <c r="F139" s="24">
        <v>317.39677866918129</v>
      </c>
      <c r="G139" s="24"/>
      <c r="H139" s="24">
        <v>317.39677866918129</v>
      </c>
    </row>
    <row r="140" spans="1:8" x14ac:dyDescent="0.25">
      <c r="A140" s="38" t="s">
        <v>436</v>
      </c>
      <c r="B140" s="24"/>
      <c r="C140" s="24"/>
      <c r="D140" s="39"/>
      <c r="E140" s="24"/>
      <c r="F140" s="24">
        <v>308.81848735379805</v>
      </c>
      <c r="G140" s="24"/>
      <c r="H140" s="24">
        <v>308.81848735379805</v>
      </c>
    </row>
    <row r="141" spans="1:8" x14ac:dyDescent="0.25">
      <c r="A141" s="38" t="s">
        <v>437</v>
      </c>
      <c r="B141" s="24"/>
      <c r="C141" s="24"/>
      <c r="D141" s="39"/>
      <c r="E141" s="24"/>
      <c r="F141" s="24">
        <v>300.24019603841475</v>
      </c>
      <c r="G141" s="24"/>
      <c r="H141" s="24">
        <v>300.24019603841475</v>
      </c>
    </row>
    <row r="142" spans="1:8" x14ac:dyDescent="0.25">
      <c r="A142" s="38" t="s">
        <v>438</v>
      </c>
      <c r="B142" s="24"/>
      <c r="C142" s="24"/>
      <c r="D142" s="39"/>
      <c r="E142" s="24"/>
      <c r="F142" s="24">
        <v>283.08361340764816</v>
      </c>
      <c r="G142" s="24"/>
      <c r="H142" s="24">
        <v>283.08361340764816</v>
      </c>
    </row>
    <row r="143" spans="1:8" x14ac:dyDescent="0.25">
      <c r="A143" s="38" t="s">
        <v>439</v>
      </c>
      <c r="B143" s="24"/>
      <c r="C143" s="24"/>
      <c r="D143" s="39"/>
      <c r="E143" s="24"/>
      <c r="F143" s="24">
        <v>274.50532209226492</v>
      </c>
      <c r="G143" s="24"/>
      <c r="H143" s="24">
        <v>274.50532209226492</v>
      </c>
    </row>
    <row r="144" spans="1:8" x14ac:dyDescent="0.25">
      <c r="A144" s="38" t="s">
        <v>440</v>
      </c>
      <c r="B144" s="24"/>
      <c r="C144" s="24"/>
      <c r="D144" s="39"/>
      <c r="E144" s="24"/>
      <c r="F144" s="24">
        <v>265.92703077688162</v>
      </c>
      <c r="G144" s="24"/>
      <c r="H144" s="24">
        <v>265.92703077688162</v>
      </c>
    </row>
    <row r="145" spans="1:8" x14ac:dyDescent="0.25">
      <c r="A145" s="38" t="s">
        <v>441</v>
      </c>
      <c r="B145" s="24"/>
      <c r="C145" s="24"/>
      <c r="D145" s="39"/>
      <c r="E145" s="24"/>
      <c r="F145" s="24">
        <v>257.34873946149838</v>
      </c>
      <c r="G145" s="24"/>
      <c r="H145" s="24">
        <v>257.34873946149838</v>
      </c>
    </row>
    <row r="146" spans="1:8" x14ac:dyDescent="0.25">
      <c r="A146" s="38" t="s">
        <v>442</v>
      </c>
      <c r="B146" s="24"/>
      <c r="C146" s="24"/>
      <c r="D146" s="39"/>
      <c r="E146" s="24"/>
      <c r="F146" s="24">
        <v>248.77044814611506</v>
      </c>
      <c r="G146" s="24"/>
      <c r="H146" s="24">
        <v>248.77044814611506</v>
      </c>
    </row>
    <row r="147" spans="1:8" x14ac:dyDescent="0.25">
      <c r="A147" s="38" t="s">
        <v>443</v>
      </c>
      <c r="B147" s="24"/>
      <c r="C147" s="24"/>
      <c r="D147" s="39"/>
      <c r="E147" s="24"/>
      <c r="F147" s="24">
        <v>240.19215683073179</v>
      </c>
      <c r="G147" s="24"/>
      <c r="H147" s="24">
        <v>240.19215683073179</v>
      </c>
    </row>
    <row r="148" spans="1:8" x14ac:dyDescent="0.25">
      <c r="A148" s="38" t="s">
        <v>444</v>
      </c>
      <c r="B148" s="24"/>
      <c r="C148" s="24"/>
      <c r="D148" s="39"/>
      <c r="E148" s="24"/>
      <c r="F148" s="24">
        <v>231.61386551534852</v>
      </c>
      <c r="G148" s="24"/>
      <c r="H148" s="24">
        <v>231.61386551534852</v>
      </c>
    </row>
    <row r="149" spans="1:8" x14ac:dyDescent="0.25">
      <c r="A149" s="38" t="s">
        <v>445</v>
      </c>
      <c r="B149" s="24"/>
      <c r="C149" s="24"/>
      <c r="D149" s="39"/>
      <c r="E149" s="24"/>
      <c r="F149" s="24">
        <v>223.03557419996525</v>
      </c>
      <c r="G149" s="24"/>
      <c r="H149" s="24">
        <v>223.03557419996525</v>
      </c>
    </row>
    <row r="150" spans="1:8" x14ac:dyDescent="0.25">
      <c r="A150" s="38" t="s">
        <v>446</v>
      </c>
      <c r="B150" s="24"/>
      <c r="C150" s="24"/>
      <c r="D150" s="39"/>
      <c r="E150" s="24"/>
      <c r="F150" s="24">
        <v>214.45728288458199</v>
      </c>
      <c r="G150" s="24"/>
      <c r="H150" s="24">
        <v>214.45728288458199</v>
      </c>
    </row>
    <row r="151" spans="1:8" x14ac:dyDescent="0.25">
      <c r="A151" s="38" t="s">
        <v>447</v>
      </c>
      <c r="B151" s="24"/>
      <c r="C151" s="24"/>
      <c r="D151" s="39"/>
      <c r="E151" s="24"/>
      <c r="F151" s="24">
        <v>205.87899156919866</v>
      </c>
      <c r="G151" s="24"/>
      <c r="H151" s="24">
        <v>205.87899156919866</v>
      </c>
    </row>
    <row r="152" spans="1:8" x14ac:dyDescent="0.25">
      <c r="A152" s="38" t="s">
        <v>448</v>
      </c>
      <c r="B152" s="24"/>
      <c r="C152" s="24"/>
      <c r="D152" s="39"/>
      <c r="E152" s="24"/>
      <c r="F152" s="24">
        <v>197.30070025381539</v>
      </c>
      <c r="G152" s="24"/>
      <c r="H152" s="24">
        <v>197.30070025381539</v>
      </c>
    </row>
    <row r="153" spans="1:8" x14ac:dyDescent="0.25">
      <c r="A153" s="38" t="s">
        <v>449</v>
      </c>
      <c r="B153" s="24"/>
      <c r="C153" s="24"/>
      <c r="D153" s="39"/>
      <c r="E153" s="24"/>
      <c r="F153" s="24">
        <v>188.72240893843212</v>
      </c>
      <c r="G153" s="24"/>
      <c r="H153" s="24">
        <v>188.72240893843212</v>
      </c>
    </row>
    <row r="154" spans="1:8" x14ac:dyDescent="0.25">
      <c r="A154" s="38" t="s">
        <v>450</v>
      </c>
      <c r="B154" s="24"/>
      <c r="C154" s="24"/>
      <c r="D154" s="39"/>
      <c r="E154" s="24"/>
      <c r="F154" s="24">
        <v>180.14411762304883</v>
      </c>
      <c r="G154" s="24"/>
      <c r="H154" s="24">
        <v>180.14411762304883</v>
      </c>
    </row>
    <row r="155" spans="1:8" x14ac:dyDescent="0.25">
      <c r="A155" s="38" t="s">
        <v>451</v>
      </c>
      <c r="B155" s="24"/>
      <c r="C155" s="24"/>
      <c r="D155" s="39"/>
      <c r="E155" s="24"/>
      <c r="F155" s="24">
        <v>171.56582630766559</v>
      </c>
      <c r="G155" s="24"/>
      <c r="H155" s="24">
        <v>171.56582630766559</v>
      </c>
    </row>
    <row r="156" spans="1:8" x14ac:dyDescent="0.25">
      <c r="A156" s="38" t="s">
        <v>452</v>
      </c>
      <c r="B156" s="24"/>
      <c r="C156" s="24"/>
      <c r="D156" s="39"/>
      <c r="E156" s="24"/>
      <c r="F156" s="24">
        <v>162.98753499228229</v>
      </c>
      <c r="G156" s="24"/>
      <c r="H156" s="24">
        <v>162.98753499228229</v>
      </c>
    </row>
    <row r="157" spans="1:8" x14ac:dyDescent="0.25">
      <c r="A157" s="38" t="s">
        <v>453</v>
      </c>
      <c r="B157" s="24"/>
      <c r="C157" s="24"/>
      <c r="D157" s="39"/>
      <c r="E157" s="24"/>
      <c r="F157" s="24">
        <v>154.40924367689902</v>
      </c>
      <c r="G157" s="24"/>
      <c r="H157" s="24">
        <v>154.40924367689902</v>
      </c>
    </row>
    <row r="158" spans="1:8" x14ac:dyDescent="0.25">
      <c r="A158" s="38" t="s">
        <v>454</v>
      </c>
      <c r="B158" s="24"/>
      <c r="C158" s="24"/>
      <c r="D158" s="39"/>
      <c r="E158" s="24"/>
      <c r="F158" s="24">
        <v>137.25266104613246</v>
      </c>
      <c r="G158" s="24"/>
      <c r="H158" s="24">
        <v>137.25266104613246</v>
      </c>
    </row>
    <row r="159" spans="1:8" x14ac:dyDescent="0.25">
      <c r="A159" s="38" t="s">
        <v>455</v>
      </c>
      <c r="B159" s="24"/>
      <c r="C159" s="24"/>
      <c r="D159" s="39"/>
      <c r="E159" s="24"/>
      <c r="F159" s="24">
        <v>128.67436973074916</v>
      </c>
      <c r="G159" s="24"/>
      <c r="H159" s="24">
        <v>128.67436973074916</v>
      </c>
    </row>
    <row r="160" spans="1:8" x14ac:dyDescent="0.25">
      <c r="A160" s="38" t="s">
        <v>456</v>
      </c>
      <c r="B160" s="24"/>
      <c r="C160" s="24"/>
      <c r="D160" s="39"/>
      <c r="E160" s="24"/>
      <c r="F160" s="24">
        <v>120.09607841536591</v>
      </c>
      <c r="G160" s="24"/>
      <c r="H160" s="24">
        <v>120.09607841536591</v>
      </c>
    </row>
    <row r="161" spans="1:8" x14ac:dyDescent="0.25">
      <c r="A161" s="38" t="s">
        <v>457</v>
      </c>
      <c r="B161" s="24"/>
      <c r="C161" s="24"/>
      <c r="D161" s="39"/>
      <c r="E161" s="24"/>
      <c r="F161" s="24">
        <v>111.5177870999826</v>
      </c>
      <c r="G161" s="24"/>
      <c r="H161" s="24">
        <v>111.5177870999826</v>
      </c>
    </row>
    <row r="162" spans="1:8" x14ac:dyDescent="0.25">
      <c r="A162" s="38" t="s">
        <v>458</v>
      </c>
      <c r="B162" s="24"/>
      <c r="C162" s="24"/>
      <c r="D162" s="39"/>
      <c r="E162" s="24"/>
      <c r="F162" s="24">
        <v>102.93949578459934</v>
      </c>
      <c r="G162" s="24"/>
      <c r="H162" s="24">
        <v>102.93949578459934</v>
      </c>
    </row>
    <row r="163" spans="1:8" x14ac:dyDescent="0.25">
      <c r="A163" s="38" t="s">
        <v>459</v>
      </c>
      <c r="B163" s="24"/>
      <c r="C163" s="24"/>
      <c r="D163" s="39"/>
      <c r="E163" s="24"/>
      <c r="F163" s="24">
        <v>94.361204469216034</v>
      </c>
      <c r="G163" s="24"/>
      <c r="H163" s="24">
        <v>94.361204469216034</v>
      </c>
    </row>
    <row r="164" spans="1:8" x14ac:dyDescent="0.25">
      <c r="A164" s="38" t="s">
        <v>460</v>
      </c>
      <c r="B164" s="24"/>
      <c r="C164" s="24"/>
      <c r="D164" s="39"/>
      <c r="E164" s="24"/>
      <c r="F164" s="24">
        <v>85.782913153832794</v>
      </c>
      <c r="G164" s="24"/>
      <c r="H164" s="24">
        <v>85.782913153832794</v>
      </c>
    </row>
    <row r="165" spans="1:8" x14ac:dyDescent="0.25">
      <c r="A165" s="38" t="s">
        <v>461</v>
      </c>
      <c r="B165" s="24"/>
      <c r="C165" s="24"/>
      <c r="D165" s="39"/>
      <c r="E165" s="24"/>
      <c r="F165" s="24">
        <v>77.20462183844954</v>
      </c>
      <c r="G165" s="24"/>
      <c r="H165" s="24">
        <v>77.20462183844954</v>
      </c>
    </row>
    <row r="166" spans="1:8" x14ac:dyDescent="0.25">
      <c r="A166" s="38" t="s">
        <v>462</v>
      </c>
      <c r="B166" s="24"/>
      <c r="C166" s="24"/>
      <c r="D166" s="39"/>
      <c r="E166" s="24"/>
      <c r="F166" s="24">
        <v>68.62633052306623</v>
      </c>
      <c r="G166" s="24"/>
      <c r="H166" s="24">
        <v>68.62633052306623</v>
      </c>
    </row>
    <row r="167" spans="1:8" x14ac:dyDescent="0.25">
      <c r="A167" s="38" t="s">
        <v>503</v>
      </c>
      <c r="B167" s="24"/>
      <c r="C167" s="24"/>
      <c r="D167" s="39"/>
      <c r="E167" s="24"/>
      <c r="F167" s="24">
        <v>437.49285708454721</v>
      </c>
      <c r="G167" s="24"/>
      <c r="H167" s="24">
        <v>437.49285708454721</v>
      </c>
    </row>
    <row r="168" spans="1:8" x14ac:dyDescent="0.25">
      <c r="A168" s="38" t="s">
        <v>504</v>
      </c>
      <c r="B168" s="24"/>
      <c r="C168" s="24"/>
      <c r="D168" s="39"/>
      <c r="E168" s="24"/>
      <c r="F168" s="24">
        <v>421.28941793326766</v>
      </c>
      <c r="G168" s="24"/>
      <c r="H168" s="24">
        <v>421.28941793326766</v>
      </c>
    </row>
    <row r="169" spans="1:8" x14ac:dyDescent="0.25">
      <c r="A169" s="38" t="s">
        <v>505</v>
      </c>
      <c r="B169" s="24"/>
      <c r="C169" s="24"/>
      <c r="D169" s="39"/>
      <c r="E169" s="24"/>
      <c r="F169" s="24">
        <v>405.08597878198816</v>
      </c>
      <c r="G169" s="24"/>
      <c r="H169" s="24">
        <v>405.08597878198816</v>
      </c>
    </row>
    <row r="170" spans="1:8" x14ac:dyDescent="0.25">
      <c r="A170" s="38" t="s">
        <v>506</v>
      </c>
      <c r="B170" s="24"/>
      <c r="C170" s="24"/>
      <c r="D170" s="39"/>
      <c r="E170" s="24"/>
      <c r="F170" s="24">
        <v>388.88253963070861</v>
      </c>
      <c r="G170" s="24"/>
      <c r="H170" s="24">
        <v>388.88253963070861</v>
      </c>
    </row>
    <row r="171" spans="1:8" x14ac:dyDescent="0.25">
      <c r="A171" s="38" t="s">
        <v>507</v>
      </c>
      <c r="B171" s="24"/>
      <c r="C171" s="24"/>
      <c r="D171" s="39"/>
      <c r="E171" s="24"/>
      <c r="F171" s="24">
        <v>372.67910047942911</v>
      </c>
      <c r="G171" s="24"/>
      <c r="H171" s="24">
        <v>372.67910047942911</v>
      </c>
    </row>
    <row r="172" spans="1:8" x14ac:dyDescent="0.25">
      <c r="A172" s="38" t="s">
        <v>508</v>
      </c>
      <c r="B172" s="24"/>
      <c r="C172" s="24"/>
      <c r="D172" s="39"/>
      <c r="E172" s="24"/>
      <c r="F172" s="24">
        <v>356.47566132814956</v>
      </c>
      <c r="G172" s="24"/>
      <c r="H172" s="24">
        <v>356.47566132814956</v>
      </c>
    </row>
    <row r="173" spans="1:8" x14ac:dyDescent="0.25">
      <c r="A173" s="38" t="s">
        <v>509</v>
      </c>
      <c r="B173" s="24"/>
      <c r="C173" s="24"/>
      <c r="D173" s="39"/>
      <c r="E173" s="24"/>
      <c r="F173" s="24">
        <v>340.27222217687</v>
      </c>
      <c r="G173" s="24"/>
      <c r="H173" s="24">
        <v>340.27222217687</v>
      </c>
    </row>
    <row r="174" spans="1:8" x14ac:dyDescent="0.25">
      <c r="A174" s="38" t="s">
        <v>510</v>
      </c>
      <c r="B174" s="24"/>
      <c r="C174" s="24"/>
      <c r="D174" s="39"/>
      <c r="E174" s="24"/>
      <c r="F174" s="24">
        <v>324.06878302559051</v>
      </c>
      <c r="G174" s="24"/>
      <c r="H174" s="24">
        <v>324.06878302559051</v>
      </c>
    </row>
    <row r="175" spans="1:8" x14ac:dyDescent="0.25">
      <c r="A175" s="38" t="s">
        <v>511</v>
      </c>
      <c r="B175" s="24"/>
      <c r="C175" s="24"/>
      <c r="D175" s="39"/>
      <c r="E175" s="24"/>
      <c r="F175" s="24">
        <v>307.86534387431101</v>
      </c>
      <c r="G175" s="24"/>
      <c r="H175" s="24">
        <v>307.86534387431101</v>
      </c>
    </row>
    <row r="176" spans="1:8" x14ac:dyDescent="0.25">
      <c r="A176" s="38" t="s">
        <v>512</v>
      </c>
      <c r="B176" s="24"/>
      <c r="C176" s="24"/>
      <c r="D176" s="39"/>
      <c r="E176" s="24"/>
      <c r="F176" s="24">
        <v>291.66190472303145</v>
      </c>
      <c r="G176" s="24"/>
      <c r="H176" s="24">
        <v>291.66190472303145</v>
      </c>
    </row>
    <row r="177" spans="1:8" x14ac:dyDescent="0.25">
      <c r="A177" s="38" t="s">
        <v>513</v>
      </c>
      <c r="B177" s="24"/>
      <c r="C177" s="24"/>
      <c r="D177" s="39"/>
      <c r="E177" s="24"/>
      <c r="F177" s="24">
        <v>275.45846557175196</v>
      </c>
      <c r="G177" s="24"/>
      <c r="H177" s="24">
        <v>275.45846557175196</v>
      </c>
    </row>
    <row r="178" spans="1:8" x14ac:dyDescent="0.25">
      <c r="A178" s="38" t="s">
        <v>514</v>
      </c>
      <c r="B178" s="24"/>
      <c r="C178" s="24"/>
      <c r="D178" s="39"/>
      <c r="E178" s="24"/>
      <c r="F178" s="24">
        <v>259.2550264204724</v>
      </c>
      <c r="G178" s="24"/>
      <c r="H178" s="24">
        <v>259.2550264204724</v>
      </c>
    </row>
    <row r="179" spans="1:8" x14ac:dyDescent="0.25">
      <c r="A179" s="38" t="s">
        <v>515</v>
      </c>
      <c r="B179" s="24"/>
      <c r="C179" s="24"/>
      <c r="D179" s="39"/>
      <c r="E179" s="24"/>
      <c r="F179" s="24">
        <v>243.05158726919288</v>
      </c>
      <c r="G179" s="24"/>
      <c r="H179" s="24">
        <v>243.05158726919288</v>
      </c>
    </row>
    <row r="180" spans="1:8" x14ac:dyDescent="0.25">
      <c r="A180" s="38" t="s">
        <v>516</v>
      </c>
      <c r="B180" s="24"/>
      <c r="C180" s="24"/>
      <c r="D180" s="39"/>
      <c r="E180" s="24"/>
      <c r="F180" s="24">
        <v>226.84814811791338</v>
      </c>
      <c r="G180" s="24"/>
      <c r="H180" s="24">
        <v>226.84814811791338</v>
      </c>
    </row>
    <row r="181" spans="1:8" x14ac:dyDescent="0.25">
      <c r="A181" s="38" t="s">
        <v>517</v>
      </c>
      <c r="B181" s="24"/>
      <c r="C181" s="24"/>
      <c r="D181" s="39"/>
      <c r="E181" s="24"/>
      <c r="F181" s="24">
        <v>210.64470896663386</v>
      </c>
      <c r="G181" s="24"/>
      <c r="H181" s="24">
        <v>210.64470896663386</v>
      </c>
    </row>
    <row r="182" spans="1:8" x14ac:dyDescent="0.25">
      <c r="A182" s="38" t="s">
        <v>518</v>
      </c>
      <c r="B182" s="24"/>
      <c r="C182" s="24"/>
      <c r="D182" s="39"/>
      <c r="E182" s="24"/>
      <c r="F182" s="24">
        <v>194.4412698153543</v>
      </c>
      <c r="G182" s="24"/>
      <c r="H182" s="24">
        <v>194.4412698153543</v>
      </c>
    </row>
    <row r="183" spans="1:8" x14ac:dyDescent="0.25">
      <c r="A183" s="38" t="s">
        <v>519</v>
      </c>
      <c r="B183" s="24"/>
      <c r="C183" s="24"/>
      <c r="D183" s="39"/>
      <c r="E183" s="24"/>
      <c r="F183" s="24">
        <v>178.23783066407481</v>
      </c>
      <c r="G183" s="24"/>
      <c r="H183" s="24">
        <v>178.23783066407481</v>
      </c>
    </row>
    <row r="184" spans="1:8" x14ac:dyDescent="0.25">
      <c r="A184" s="38" t="s">
        <v>520</v>
      </c>
      <c r="B184" s="24"/>
      <c r="C184" s="24"/>
      <c r="D184" s="39"/>
      <c r="E184" s="24"/>
      <c r="F184" s="24">
        <v>162.03439151279525</v>
      </c>
      <c r="G184" s="24"/>
      <c r="H184" s="24">
        <v>162.03439151279525</v>
      </c>
    </row>
    <row r="185" spans="1:8" x14ac:dyDescent="0.25">
      <c r="A185" s="38" t="s">
        <v>521</v>
      </c>
      <c r="B185" s="24"/>
      <c r="C185" s="24"/>
      <c r="D185" s="39"/>
      <c r="E185" s="24"/>
      <c r="F185" s="24">
        <v>145.83095236151578</v>
      </c>
      <c r="G185" s="24"/>
      <c r="H185" s="24">
        <v>145.83095236151578</v>
      </c>
    </row>
    <row r="186" spans="1:8" x14ac:dyDescent="0.25">
      <c r="A186" s="38" t="s">
        <v>522</v>
      </c>
      <c r="B186" s="24"/>
      <c r="C186" s="24"/>
      <c r="D186" s="39"/>
      <c r="E186" s="24"/>
      <c r="F186" s="24">
        <v>129.62751321023623</v>
      </c>
      <c r="G186" s="24"/>
      <c r="H186" s="24">
        <v>129.62751321023623</v>
      </c>
    </row>
    <row r="187" spans="1:8" x14ac:dyDescent="0.25">
      <c r="A187" s="38" t="s">
        <v>523</v>
      </c>
      <c r="B187" s="24"/>
      <c r="C187" s="24"/>
      <c r="D187" s="39"/>
      <c r="E187" s="24"/>
      <c r="F187" s="24">
        <v>113.42407405895668</v>
      </c>
      <c r="G187" s="24"/>
      <c r="H187" s="24">
        <v>113.42407405895668</v>
      </c>
    </row>
    <row r="188" spans="1:8" x14ac:dyDescent="0.25">
      <c r="A188" s="38" t="s">
        <v>524</v>
      </c>
      <c r="B188" s="24"/>
      <c r="C188" s="24"/>
      <c r="D188" s="39"/>
      <c r="E188" s="24"/>
      <c r="F188" s="24">
        <v>97.220634907677123</v>
      </c>
      <c r="G188" s="24"/>
      <c r="H188" s="24">
        <v>97.220634907677123</v>
      </c>
    </row>
    <row r="189" spans="1:8" x14ac:dyDescent="0.25">
      <c r="A189" s="38" t="s">
        <v>525</v>
      </c>
      <c r="B189" s="24"/>
      <c r="C189" s="24"/>
      <c r="D189" s="39"/>
      <c r="E189" s="24"/>
      <c r="F189" s="24">
        <v>81.017195756397626</v>
      </c>
      <c r="G189" s="24"/>
      <c r="H189" s="24">
        <v>81.017195756397626</v>
      </c>
    </row>
    <row r="190" spans="1:8" x14ac:dyDescent="0.25">
      <c r="A190" s="38" t="s">
        <v>557</v>
      </c>
      <c r="B190" s="24"/>
      <c r="C190" s="24"/>
      <c r="D190" s="39"/>
      <c r="E190" s="24"/>
      <c r="F190" s="24"/>
      <c r="G190" s="24">
        <v>309.3541659651604</v>
      </c>
      <c r="H190" s="24">
        <v>309.3541659651604</v>
      </c>
    </row>
    <row r="191" spans="1:8" x14ac:dyDescent="0.25">
      <c r="A191" s="38" t="s">
        <v>558</v>
      </c>
      <c r="B191" s="24"/>
      <c r="C191" s="24"/>
      <c r="D191" s="39"/>
      <c r="E191" s="24"/>
      <c r="F191" s="24"/>
      <c r="G191" s="24">
        <v>296.4644090499454</v>
      </c>
      <c r="H191" s="24">
        <v>296.4644090499454</v>
      </c>
    </row>
    <row r="192" spans="1:8" x14ac:dyDescent="0.25">
      <c r="A192" s="38" t="s">
        <v>559</v>
      </c>
      <c r="B192" s="24"/>
      <c r="C192" s="24"/>
      <c r="D192" s="39"/>
      <c r="E192" s="24"/>
      <c r="F192" s="24"/>
      <c r="G192" s="24">
        <v>283.5746521347304</v>
      </c>
      <c r="H192" s="24">
        <v>283.5746521347304</v>
      </c>
    </row>
    <row r="193" spans="1:8" x14ac:dyDescent="0.25">
      <c r="A193" s="38" t="s">
        <v>560</v>
      </c>
      <c r="B193" s="24"/>
      <c r="C193" s="24"/>
      <c r="D193" s="39"/>
      <c r="E193" s="24"/>
      <c r="F193" s="24"/>
      <c r="G193" s="24">
        <v>270.68489521951534</v>
      </c>
      <c r="H193" s="24">
        <v>270.68489521951534</v>
      </c>
    </row>
    <row r="194" spans="1:8" x14ac:dyDescent="0.25">
      <c r="A194" s="38" t="s">
        <v>561</v>
      </c>
      <c r="B194" s="24"/>
      <c r="C194" s="24"/>
      <c r="D194" s="39"/>
      <c r="E194" s="24"/>
      <c r="F194" s="24"/>
      <c r="G194" s="24">
        <v>257.79513830430039</v>
      </c>
      <c r="H194" s="24">
        <v>257.79513830430039</v>
      </c>
    </row>
    <row r="195" spans="1:8" x14ac:dyDescent="0.25">
      <c r="A195" s="38" t="s">
        <v>562</v>
      </c>
      <c r="B195" s="24"/>
      <c r="C195" s="24"/>
      <c r="D195" s="39"/>
      <c r="E195" s="24"/>
      <c r="F195" s="24"/>
      <c r="G195" s="24">
        <v>244.90538138908531</v>
      </c>
      <c r="H195" s="24">
        <v>244.90538138908531</v>
      </c>
    </row>
    <row r="196" spans="1:8" x14ac:dyDescent="0.25">
      <c r="A196" s="38" t="s">
        <v>563</v>
      </c>
      <c r="B196" s="24"/>
      <c r="C196" s="24"/>
      <c r="D196" s="39"/>
      <c r="E196" s="24"/>
      <c r="F196" s="24"/>
      <c r="G196" s="24">
        <v>232.0156244738703</v>
      </c>
      <c r="H196" s="24">
        <v>232.0156244738703</v>
      </c>
    </row>
    <row r="197" spans="1:8" x14ac:dyDescent="0.25">
      <c r="A197" s="38" t="s">
        <v>564</v>
      </c>
      <c r="B197" s="24"/>
      <c r="C197" s="24"/>
      <c r="D197" s="39"/>
      <c r="E197" s="24"/>
      <c r="F197" s="24"/>
      <c r="G197" s="24">
        <v>219.12586755865527</v>
      </c>
      <c r="H197" s="24">
        <v>219.12586755865527</v>
      </c>
    </row>
    <row r="198" spans="1:8" x14ac:dyDescent="0.25">
      <c r="A198" s="38" t="s">
        <v>565</v>
      </c>
      <c r="B198" s="24"/>
      <c r="C198" s="24"/>
      <c r="D198" s="39"/>
      <c r="E198" s="24"/>
      <c r="F198" s="24"/>
      <c r="G198" s="24">
        <v>206.2361106434403</v>
      </c>
      <c r="H198" s="24">
        <v>206.2361106434403</v>
      </c>
    </row>
    <row r="199" spans="1:8" x14ac:dyDescent="0.25">
      <c r="A199" s="38" t="s">
        <v>566</v>
      </c>
      <c r="B199" s="24"/>
      <c r="C199" s="24"/>
      <c r="D199" s="39"/>
      <c r="E199" s="24"/>
      <c r="F199" s="24"/>
      <c r="G199" s="24">
        <v>193.34635372822527</v>
      </c>
      <c r="H199" s="24">
        <v>193.34635372822527</v>
      </c>
    </row>
    <row r="200" spans="1:8" x14ac:dyDescent="0.25">
      <c r="A200" s="38" t="s">
        <v>567</v>
      </c>
      <c r="B200" s="24"/>
      <c r="C200" s="24"/>
      <c r="D200" s="39"/>
      <c r="E200" s="24"/>
      <c r="F200" s="24"/>
      <c r="G200" s="24">
        <v>180.45659681301024</v>
      </c>
      <c r="H200" s="24">
        <v>180.45659681301024</v>
      </c>
    </row>
    <row r="201" spans="1:8" x14ac:dyDescent="0.25">
      <c r="A201" s="38" t="s">
        <v>568</v>
      </c>
      <c r="B201" s="24"/>
      <c r="C201" s="24"/>
      <c r="D201" s="39"/>
      <c r="E201" s="24"/>
      <c r="F201" s="24"/>
      <c r="G201" s="24">
        <v>167.56683989779523</v>
      </c>
      <c r="H201" s="24">
        <v>167.56683989779523</v>
      </c>
    </row>
    <row r="202" spans="1:8" x14ac:dyDescent="0.25">
      <c r="A202" s="38" t="s">
        <v>569</v>
      </c>
      <c r="B202" s="24"/>
      <c r="C202" s="24"/>
      <c r="D202" s="39"/>
      <c r="E202" s="24"/>
      <c r="F202" s="24"/>
      <c r="G202" s="24">
        <v>154.6770829825802</v>
      </c>
      <c r="H202" s="24">
        <v>154.6770829825802</v>
      </c>
    </row>
    <row r="203" spans="1:8" x14ac:dyDescent="0.25">
      <c r="A203" s="38" t="s">
        <v>570</v>
      </c>
      <c r="B203" s="24"/>
      <c r="C203" s="24"/>
      <c r="D203" s="39"/>
      <c r="E203" s="24"/>
      <c r="F203" s="24"/>
      <c r="G203" s="24">
        <v>141.7873260673652</v>
      </c>
      <c r="H203" s="24">
        <v>141.7873260673652</v>
      </c>
    </row>
    <row r="204" spans="1:8" x14ac:dyDescent="0.25">
      <c r="A204" s="38" t="s">
        <v>571</v>
      </c>
      <c r="B204" s="24"/>
      <c r="C204" s="24"/>
      <c r="D204" s="39"/>
      <c r="E204" s="24"/>
      <c r="F204" s="24"/>
      <c r="G204" s="24">
        <v>128.89756915215017</v>
      </c>
      <c r="H204" s="24">
        <v>128.89756915215017</v>
      </c>
    </row>
    <row r="205" spans="1:8" x14ac:dyDescent="0.25">
      <c r="A205" s="38" t="s">
        <v>572</v>
      </c>
      <c r="B205" s="24"/>
      <c r="C205" s="24"/>
      <c r="D205" s="39"/>
      <c r="E205" s="24"/>
      <c r="F205" s="24"/>
      <c r="G205" s="24">
        <v>116.00781223693515</v>
      </c>
      <c r="H205" s="24">
        <v>116.00781223693515</v>
      </c>
    </row>
    <row r="206" spans="1:8" x14ac:dyDescent="0.25">
      <c r="A206" s="38" t="s">
        <v>573</v>
      </c>
      <c r="B206" s="24"/>
      <c r="C206" s="24"/>
      <c r="D206" s="39"/>
      <c r="E206" s="24"/>
      <c r="F206" s="24"/>
      <c r="G206" s="24">
        <v>103.11805532172016</v>
      </c>
      <c r="H206" s="24">
        <v>103.11805532172016</v>
      </c>
    </row>
    <row r="207" spans="1:8" x14ac:dyDescent="0.25">
      <c r="A207" s="38" t="s">
        <v>574</v>
      </c>
      <c r="B207" s="24"/>
      <c r="C207" s="24"/>
      <c r="D207" s="39"/>
      <c r="E207" s="24"/>
      <c r="F207" s="24"/>
      <c r="G207" s="24">
        <v>90.22829840650509</v>
      </c>
      <c r="H207" s="24">
        <v>90.22829840650509</v>
      </c>
    </row>
    <row r="208" spans="1:8" x14ac:dyDescent="0.25">
      <c r="A208" s="38" t="s">
        <v>575</v>
      </c>
      <c r="B208" s="24"/>
      <c r="C208" s="24"/>
      <c r="D208" s="39"/>
      <c r="E208" s="24"/>
      <c r="F208" s="24"/>
      <c r="G208" s="24">
        <v>77.338541491290101</v>
      </c>
      <c r="H208" s="24">
        <v>77.338541491290101</v>
      </c>
    </row>
    <row r="209" spans="1:8" x14ac:dyDescent="0.25">
      <c r="A209" s="38" t="s">
        <v>576</v>
      </c>
      <c r="B209" s="24"/>
      <c r="C209" s="24"/>
      <c r="D209" s="39"/>
      <c r="E209" s="24"/>
      <c r="F209" s="24"/>
      <c r="G209" s="24">
        <v>64.448784576075113</v>
      </c>
      <c r="H209" s="24">
        <v>64.448784576075113</v>
      </c>
    </row>
    <row r="210" spans="1:8" x14ac:dyDescent="0.25">
      <c r="A210" s="38" t="s">
        <v>577</v>
      </c>
      <c r="B210" s="24"/>
      <c r="C210" s="24"/>
      <c r="D210" s="39"/>
      <c r="E210" s="24"/>
      <c r="F210" s="24"/>
      <c r="G210" s="24">
        <v>51.559027660860039</v>
      </c>
      <c r="H210" s="24">
        <v>51.559027660860039</v>
      </c>
    </row>
    <row r="211" spans="1:8" x14ac:dyDescent="0.25">
      <c r="A211" s="38" t="s">
        <v>578</v>
      </c>
      <c r="B211" s="24"/>
      <c r="C211" s="24"/>
      <c r="D211" s="39"/>
      <c r="E211" s="24"/>
      <c r="F211" s="24"/>
      <c r="G211" s="24">
        <v>38.669270745645051</v>
      </c>
      <c r="H211" s="24">
        <v>38.669270745645051</v>
      </c>
    </row>
    <row r="212" spans="1:8" x14ac:dyDescent="0.25">
      <c r="A212" s="38" t="s">
        <v>579</v>
      </c>
      <c r="B212" s="24"/>
      <c r="C212" s="24"/>
      <c r="D212" s="39"/>
      <c r="E212" s="24"/>
      <c r="F212" s="24"/>
      <c r="G212" s="24">
        <v>25.779513830430062</v>
      </c>
      <c r="H212" s="24">
        <v>25.779513830430062</v>
      </c>
    </row>
    <row r="213" spans="1:8" x14ac:dyDescent="0.25">
      <c r="A213" s="38" t="s">
        <v>580</v>
      </c>
      <c r="B213" s="24"/>
      <c r="C213" s="24"/>
      <c r="D213" s="39"/>
      <c r="E213" s="24"/>
      <c r="F213" s="24"/>
      <c r="G213" s="24">
        <v>12.889756915214988</v>
      </c>
      <c r="H213" s="24">
        <v>12.889756915214988</v>
      </c>
    </row>
    <row r="214" spans="1:8" x14ac:dyDescent="0.25">
      <c r="A214" s="38" t="s">
        <v>621</v>
      </c>
      <c r="B214" s="24"/>
      <c r="C214" s="24"/>
      <c r="D214" s="39"/>
      <c r="E214" s="24"/>
      <c r="F214" s="24"/>
      <c r="G214" s="24">
        <v>309.3541659651604</v>
      </c>
      <c r="H214" s="24">
        <v>309.3541659651604</v>
      </c>
    </row>
    <row r="215" spans="1:8" x14ac:dyDescent="0.25">
      <c r="A215" s="38" t="s">
        <v>622</v>
      </c>
      <c r="B215" s="24"/>
      <c r="C215" s="24"/>
      <c r="D215" s="39"/>
      <c r="E215" s="24"/>
      <c r="F215" s="24"/>
      <c r="G215" s="24">
        <v>300.76099468835042</v>
      </c>
      <c r="H215" s="24">
        <v>300.76099468835042</v>
      </c>
    </row>
    <row r="216" spans="1:8" x14ac:dyDescent="0.25">
      <c r="A216" s="38" t="s">
        <v>623</v>
      </c>
      <c r="B216" s="24"/>
      <c r="C216" s="24"/>
      <c r="D216" s="39"/>
      <c r="E216" s="24"/>
      <c r="F216" s="24"/>
      <c r="G216" s="24">
        <v>292.16782341154038</v>
      </c>
      <c r="H216" s="24">
        <v>292.16782341154038</v>
      </c>
    </row>
    <row r="217" spans="1:8" x14ac:dyDescent="0.25">
      <c r="A217" s="38" t="s">
        <v>624</v>
      </c>
      <c r="B217" s="24"/>
      <c r="C217" s="24"/>
      <c r="D217" s="39"/>
      <c r="E217" s="24"/>
      <c r="F217" s="24"/>
      <c r="G217" s="24">
        <v>283.5746521347304</v>
      </c>
      <c r="H217" s="24">
        <v>283.5746521347304</v>
      </c>
    </row>
    <row r="218" spans="1:8" x14ac:dyDescent="0.25">
      <c r="A218" s="38" t="s">
        <v>625</v>
      </c>
      <c r="B218" s="24"/>
      <c r="C218" s="24"/>
      <c r="D218" s="39"/>
      <c r="E218" s="24"/>
      <c r="F218" s="24"/>
      <c r="G218" s="24">
        <v>274.98148085792036</v>
      </c>
      <c r="H218" s="24">
        <v>274.98148085792036</v>
      </c>
    </row>
    <row r="219" spans="1:8" x14ac:dyDescent="0.25">
      <c r="A219" s="38" t="s">
        <v>626</v>
      </c>
      <c r="B219" s="24"/>
      <c r="C219" s="24"/>
      <c r="D219" s="39"/>
      <c r="E219" s="24"/>
      <c r="F219" s="24"/>
      <c r="G219" s="24">
        <v>266.38830958111038</v>
      </c>
      <c r="H219" s="24">
        <v>266.38830958111038</v>
      </c>
    </row>
    <row r="220" spans="1:8" x14ac:dyDescent="0.25">
      <c r="A220" s="38" t="s">
        <v>627</v>
      </c>
      <c r="B220" s="24"/>
      <c r="C220" s="24"/>
      <c r="D220" s="39"/>
      <c r="E220" s="24"/>
      <c r="F220" s="24"/>
      <c r="G220" s="24">
        <v>257.79513830430039</v>
      </c>
      <c r="H220" s="24">
        <v>257.79513830430039</v>
      </c>
    </row>
    <row r="221" spans="1:8" x14ac:dyDescent="0.25">
      <c r="A221" s="38" t="s">
        <v>628</v>
      </c>
      <c r="B221" s="24"/>
      <c r="C221" s="24"/>
      <c r="D221" s="39"/>
      <c r="E221" s="24"/>
      <c r="F221" s="24"/>
      <c r="G221" s="24">
        <v>240.60879575068029</v>
      </c>
      <c r="H221" s="24">
        <v>240.60879575068029</v>
      </c>
    </row>
    <row r="222" spans="1:8" x14ac:dyDescent="0.25">
      <c r="A222" s="38" t="s">
        <v>629</v>
      </c>
      <c r="B222" s="24"/>
      <c r="C222" s="24"/>
      <c r="D222" s="39"/>
      <c r="E222" s="24"/>
      <c r="F222" s="24"/>
      <c r="G222" s="24">
        <v>232.0156244738703</v>
      </c>
      <c r="H222" s="24">
        <v>232.0156244738703</v>
      </c>
    </row>
    <row r="223" spans="1:8" x14ac:dyDescent="0.25">
      <c r="A223" s="38" t="s">
        <v>630</v>
      </c>
      <c r="B223" s="24"/>
      <c r="C223" s="24"/>
      <c r="D223" s="39"/>
      <c r="E223" s="24"/>
      <c r="F223" s="24"/>
      <c r="G223" s="24">
        <v>223.42245319706032</v>
      </c>
      <c r="H223" s="24">
        <v>223.42245319706032</v>
      </c>
    </row>
    <row r="224" spans="1:8" x14ac:dyDescent="0.25">
      <c r="A224" s="38" t="s">
        <v>631</v>
      </c>
      <c r="B224" s="24"/>
      <c r="C224" s="24"/>
      <c r="D224" s="39"/>
      <c r="E224" s="24"/>
      <c r="F224" s="24"/>
      <c r="G224" s="24">
        <v>214.82928192025028</v>
      </c>
      <c r="H224" s="24">
        <v>214.82928192025028</v>
      </c>
    </row>
    <row r="225" spans="1:8" x14ac:dyDescent="0.25">
      <c r="A225" s="38" t="s">
        <v>632</v>
      </c>
      <c r="B225" s="24"/>
      <c r="C225" s="24"/>
      <c r="D225" s="39"/>
      <c r="E225" s="24"/>
      <c r="F225" s="24"/>
      <c r="G225" s="24">
        <v>206.2361106434403</v>
      </c>
      <c r="H225" s="24">
        <v>206.2361106434403</v>
      </c>
    </row>
    <row r="226" spans="1:8" x14ac:dyDescent="0.25">
      <c r="A226" s="38" t="s">
        <v>633</v>
      </c>
      <c r="B226" s="24"/>
      <c r="C226" s="24"/>
      <c r="D226" s="39"/>
      <c r="E226" s="24"/>
      <c r="F226" s="24"/>
      <c r="G226" s="24">
        <v>197.64293936663029</v>
      </c>
      <c r="H226" s="24">
        <v>197.64293936663029</v>
      </c>
    </row>
    <row r="227" spans="1:8" x14ac:dyDescent="0.25">
      <c r="A227" s="38" t="s">
        <v>634</v>
      </c>
      <c r="B227" s="24"/>
      <c r="C227" s="24"/>
      <c r="D227" s="39"/>
      <c r="E227" s="24"/>
      <c r="F227" s="24"/>
      <c r="G227" s="24">
        <v>189.04976808982025</v>
      </c>
      <c r="H227" s="24">
        <v>189.04976808982025</v>
      </c>
    </row>
    <row r="228" spans="1:8" x14ac:dyDescent="0.25">
      <c r="A228" s="38" t="s">
        <v>635</v>
      </c>
      <c r="B228" s="24"/>
      <c r="C228" s="24"/>
      <c r="D228" s="39"/>
      <c r="E228" s="24"/>
      <c r="F228" s="24"/>
      <c r="G228" s="24">
        <v>180.45659681301024</v>
      </c>
      <c r="H228" s="24">
        <v>180.45659681301024</v>
      </c>
    </row>
    <row r="229" spans="1:8" x14ac:dyDescent="0.25">
      <c r="A229" s="38" t="s">
        <v>636</v>
      </c>
      <c r="B229" s="24"/>
      <c r="C229" s="24"/>
      <c r="D229" s="39"/>
      <c r="E229" s="24"/>
      <c r="F229" s="24"/>
      <c r="G229" s="24">
        <v>171.86342553620022</v>
      </c>
      <c r="H229" s="24">
        <v>171.86342553620022</v>
      </c>
    </row>
    <row r="230" spans="1:8" x14ac:dyDescent="0.25">
      <c r="A230" s="38" t="s">
        <v>637</v>
      </c>
      <c r="B230" s="24"/>
      <c r="C230" s="24"/>
      <c r="D230" s="39"/>
      <c r="E230" s="24"/>
      <c r="F230" s="24"/>
      <c r="G230" s="24">
        <v>163.27025425939021</v>
      </c>
      <c r="H230" s="24">
        <v>163.27025425939021</v>
      </c>
    </row>
    <row r="231" spans="1:8" x14ac:dyDescent="0.25">
      <c r="A231" s="38" t="s">
        <v>638</v>
      </c>
      <c r="B231" s="24"/>
      <c r="C231" s="24"/>
      <c r="D231" s="39"/>
      <c r="E231" s="24"/>
      <c r="F231" s="24"/>
      <c r="G231" s="24">
        <v>154.6770829825802</v>
      </c>
      <c r="H231" s="24">
        <v>154.6770829825802</v>
      </c>
    </row>
    <row r="232" spans="1:8" x14ac:dyDescent="0.25">
      <c r="A232" s="38" t="s">
        <v>639</v>
      </c>
      <c r="B232" s="24"/>
      <c r="C232" s="24"/>
      <c r="D232" s="39"/>
      <c r="E232" s="24"/>
      <c r="F232" s="24"/>
      <c r="G232" s="24">
        <v>137.49074042896018</v>
      </c>
      <c r="H232" s="24">
        <v>137.49074042896018</v>
      </c>
    </row>
    <row r="233" spans="1:8" x14ac:dyDescent="0.25">
      <c r="A233" s="38" t="s">
        <v>640</v>
      </c>
      <c r="B233" s="24"/>
      <c r="C233" s="24"/>
      <c r="D233" s="39"/>
      <c r="E233" s="24"/>
      <c r="F233" s="24"/>
      <c r="G233" s="24">
        <v>128.89756915215017</v>
      </c>
      <c r="H233" s="24">
        <v>128.89756915215017</v>
      </c>
    </row>
    <row r="234" spans="1:8" x14ac:dyDescent="0.25">
      <c r="A234" s="38" t="s">
        <v>641</v>
      </c>
      <c r="B234" s="24"/>
      <c r="C234" s="24"/>
      <c r="D234" s="39"/>
      <c r="E234" s="24"/>
      <c r="F234" s="24"/>
      <c r="G234" s="24">
        <v>120.30439787534014</v>
      </c>
      <c r="H234" s="24">
        <v>120.30439787534014</v>
      </c>
    </row>
    <row r="235" spans="1:8" x14ac:dyDescent="0.25">
      <c r="A235" s="38" t="s">
        <v>642</v>
      </c>
      <c r="B235" s="24"/>
      <c r="C235" s="24"/>
      <c r="D235" s="39"/>
      <c r="E235" s="24"/>
      <c r="F235" s="24"/>
      <c r="G235" s="24">
        <v>111.71122659853016</v>
      </c>
      <c r="H235" s="24">
        <v>111.71122659853016</v>
      </c>
    </row>
    <row r="236" spans="1:8" x14ac:dyDescent="0.25">
      <c r="A236" s="38" t="s">
        <v>643</v>
      </c>
      <c r="B236" s="24"/>
      <c r="C236" s="24"/>
      <c r="D236" s="39"/>
      <c r="E236" s="24"/>
      <c r="F236" s="24"/>
      <c r="G236" s="24">
        <v>103.11805532172016</v>
      </c>
      <c r="H236" s="24">
        <v>103.11805532172016</v>
      </c>
    </row>
    <row r="237" spans="1:8" x14ac:dyDescent="0.25">
      <c r="A237" s="38" t="s">
        <v>644</v>
      </c>
      <c r="B237" s="24"/>
      <c r="C237" s="24"/>
      <c r="D237" s="39"/>
      <c r="E237" s="24"/>
      <c r="F237" s="24"/>
      <c r="G237" s="24">
        <v>94.524884044910124</v>
      </c>
      <c r="H237" s="24">
        <v>94.524884044910124</v>
      </c>
    </row>
    <row r="238" spans="1:8" x14ac:dyDescent="0.25">
      <c r="A238" s="38" t="s">
        <v>645</v>
      </c>
      <c r="B238" s="24"/>
      <c r="C238" s="24"/>
      <c r="D238" s="39"/>
      <c r="E238" s="24"/>
      <c r="F238" s="24"/>
      <c r="G238" s="24">
        <v>85.931712768100141</v>
      </c>
      <c r="H238" s="24">
        <v>85.931712768100141</v>
      </c>
    </row>
    <row r="239" spans="1:8" x14ac:dyDescent="0.25">
      <c r="A239" s="38" t="s">
        <v>646</v>
      </c>
      <c r="B239" s="24"/>
      <c r="C239" s="24"/>
      <c r="D239" s="39"/>
      <c r="E239" s="24"/>
      <c r="F239" s="24"/>
      <c r="G239" s="24">
        <v>77.338541491290101</v>
      </c>
      <c r="H239" s="24">
        <v>77.338541491290101</v>
      </c>
    </row>
    <row r="240" spans="1:8" x14ac:dyDescent="0.25">
      <c r="A240" s="38" t="s">
        <v>647</v>
      </c>
      <c r="B240" s="24"/>
      <c r="C240" s="24"/>
      <c r="D240" s="39"/>
      <c r="E240" s="24"/>
      <c r="F240" s="24"/>
      <c r="G240" s="24">
        <v>68.745370214480062</v>
      </c>
      <c r="H240" s="24">
        <v>68.745370214480062</v>
      </c>
    </row>
    <row r="241" spans="1:8" x14ac:dyDescent="0.25">
      <c r="A241" s="38" t="s">
        <v>648</v>
      </c>
      <c r="B241" s="24"/>
      <c r="C241" s="24"/>
      <c r="D241" s="39"/>
      <c r="E241" s="24"/>
      <c r="F241" s="24"/>
      <c r="G241" s="24">
        <v>60.152198937670072</v>
      </c>
      <c r="H241" s="24">
        <v>60.152198937670072</v>
      </c>
    </row>
    <row r="242" spans="1:8" x14ac:dyDescent="0.25">
      <c r="A242" s="38" t="s">
        <v>649</v>
      </c>
      <c r="B242" s="24"/>
      <c r="C242" s="24"/>
      <c r="D242" s="39"/>
      <c r="E242" s="24"/>
      <c r="F242" s="24"/>
      <c r="G242" s="24">
        <v>51.559027660860039</v>
      </c>
      <c r="H242" s="24">
        <v>51.559027660860039</v>
      </c>
    </row>
    <row r="243" spans="1:8" x14ac:dyDescent="0.25">
      <c r="A243" s="38" t="s">
        <v>650</v>
      </c>
      <c r="B243" s="24"/>
      <c r="C243" s="24"/>
      <c r="D243" s="39"/>
      <c r="E243" s="24"/>
      <c r="F243" s="24"/>
      <c r="G243" s="24">
        <v>42.965856384050049</v>
      </c>
      <c r="H243" s="24">
        <v>42.965856384050049</v>
      </c>
    </row>
    <row r="244" spans="1:8" x14ac:dyDescent="0.25">
      <c r="A244" s="38" t="s">
        <v>651</v>
      </c>
      <c r="B244" s="24"/>
      <c r="C244" s="24"/>
      <c r="D244" s="39"/>
      <c r="E244" s="24"/>
      <c r="F244" s="24"/>
      <c r="G244" s="24">
        <v>34.372685107240052</v>
      </c>
      <c r="H244" s="24">
        <v>34.372685107240052</v>
      </c>
    </row>
    <row r="245" spans="1:8" x14ac:dyDescent="0.25">
      <c r="A245" s="38" t="s">
        <v>652</v>
      </c>
      <c r="B245" s="24"/>
      <c r="C245" s="24"/>
      <c r="D245" s="39"/>
      <c r="E245" s="24"/>
      <c r="F245" s="24"/>
      <c r="G245" s="24">
        <v>25.779513830430062</v>
      </c>
      <c r="H245" s="24">
        <v>25.779513830430062</v>
      </c>
    </row>
    <row r="246" spans="1:8" x14ac:dyDescent="0.25">
      <c r="A246" s="38" t="s">
        <v>653</v>
      </c>
      <c r="B246" s="24"/>
      <c r="C246" s="24"/>
      <c r="D246" s="39"/>
      <c r="E246" s="24"/>
      <c r="F246" s="24"/>
      <c r="G246" s="24">
        <v>17.186342553620026</v>
      </c>
      <c r="H246" s="24">
        <v>17.186342553620026</v>
      </c>
    </row>
    <row r="247" spans="1:8" x14ac:dyDescent="0.25">
      <c r="A247" s="38" t="s">
        <v>654</v>
      </c>
      <c r="B247" s="24"/>
      <c r="C247" s="24"/>
      <c r="D247" s="39"/>
      <c r="E247" s="24"/>
      <c r="F247" s="24"/>
      <c r="G247" s="24">
        <v>8.5931712768100361</v>
      </c>
      <c r="H247" s="24">
        <v>8.5931712768100361</v>
      </c>
    </row>
    <row r="248" spans="1:8" x14ac:dyDescent="0.25">
      <c r="A248" s="38" t="s">
        <v>157</v>
      </c>
      <c r="B248" s="24">
        <v>12118.51660889236</v>
      </c>
      <c r="C248" s="24">
        <v>18084.652327186504</v>
      </c>
      <c r="D248" s="39"/>
      <c r="E248" s="24">
        <v>19571.093023210007</v>
      </c>
      <c r="F248" s="24">
        <v>17097.487735038361</v>
      </c>
      <c r="G248" s="24">
        <v>9589.9791449199711</v>
      </c>
      <c r="H248" s="24">
        <v>76461.728839247196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3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9.140625" style="17"/>
    <col min="2" max="2" width="25.85546875" bestFit="1" customWidth="1"/>
    <col min="3" max="3" width="9.140625" style="16"/>
  </cols>
  <sheetData>
    <row r="1" spans="1:3" x14ac:dyDescent="0.25">
      <c r="A1" s="35"/>
      <c r="B1" s="28" t="s">
        <v>655</v>
      </c>
      <c r="C1" s="52" t="s">
        <v>656</v>
      </c>
    </row>
    <row r="2" spans="1:3" x14ac:dyDescent="0.25">
      <c r="A2" s="35">
        <v>1</v>
      </c>
      <c r="B2" s="35" t="s">
        <v>204</v>
      </c>
      <c r="C2" s="23">
        <v>1263.384726010132</v>
      </c>
    </row>
    <row r="3" spans="1:3" x14ac:dyDescent="0.25">
      <c r="A3" s="35">
        <v>2</v>
      </c>
      <c r="B3" s="35" t="s">
        <v>209</v>
      </c>
      <c r="C3" s="23">
        <v>1232.5157207883453</v>
      </c>
    </row>
    <row r="4" spans="1:3" x14ac:dyDescent="0.25">
      <c r="A4" s="35">
        <v>3</v>
      </c>
      <c r="B4" s="35" t="s">
        <v>207</v>
      </c>
      <c r="C4" s="23">
        <v>1230.6311290152519</v>
      </c>
    </row>
    <row r="5" spans="1:3" x14ac:dyDescent="0.25">
      <c r="A5" s="35">
        <v>4</v>
      </c>
      <c r="B5" s="35" t="s">
        <v>211</v>
      </c>
      <c r="C5" s="23">
        <v>1125.8135323024837</v>
      </c>
    </row>
    <row r="6" spans="1:3" x14ac:dyDescent="0.25">
      <c r="A6" s="35">
        <v>5</v>
      </c>
      <c r="B6" s="35" t="s">
        <v>160</v>
      </c>
      <c r="C6" s="23">
        <v>1090.7903530502388</v>
      </c>
    </row>
    <row r="7" spans="1:3" x14ac:dyDescent="0.25">
      <c r="A7" s="35">
        <v>6</v>
      </c>
      <c r="B7" s="35" t="s">
        <v>205</v>
      </c>
      <c r="C7" s="23">
        <v>1066.7708282475669</v>
      </c>
    </row>
    <row r="8" spans="1:3" x14ac:dyDescent="0.25">
      <c r="A8" s="35">
        <v>7</v>
      </c>
      <c r="B8" s="35" t="s">
        <v>174</v>
      </c>
      <c r="C8" s="23">
        <v>1066.4674431372268</v>
      </c>
    </row>
    <row r="9" spans="1:3" x14ac:dyDescent="0.25">
      <c r="A9" s="35">
        <v>8</v>
      </c>
      <c r="B9" s="35" t="s">
        <v>210</v>
      </c>
      <c r="C9" s="23">
        <v>1056.3416237455899</v>
      </c>
    </row>
    <row r="10" spans="1:3" x14ac:dyDescent="0.25">
      <c r="A10" s="35">
        <v>9</v>
      </c>
      <c r="B10" s="35" t="s">
        <v>206</v>
      </c>
      <c r="C10" s="23">
        <v>1024.0999951176641</v>
      </c>
    </row>
    <row r="11" spans="1:3" x14ac:dyDescent="0.25">
      <c r="A11" s="35">
        <v>10</v>
      </c>
      <c r="B11" s="35" t="s">
        <v>214</v>
      </c>
      <c r="C11" s="23">
        <v>1008.4812940258039</v>
      </c>
    </row>
    <row r="12" spans="1:3" x14ac:dyDescent="0.25">
      <c r="A12" s="35">
        <v>11</v>
      </c>
      <c r="B12" s="35" t="s">
        <v>179</v>
      </c>
      <c r="C12" s="23">
        <v>940.94536975975132</v>
      </c>
    </row>
    <row r="13" spans="1:3" x14ac:dyDescent="0.25">
      <c r="A13" s="35">
        <v>12</v>
      </c>
      <c r="B13" s="35" t="s">
        <v>208</v>
      </c>
      <c r="C13" s="23">
        <v>938.75832885785883</v>
      </c>
    </row>
    <row r="14" spans="1:3" x14ac:dyDescent="0.25">
      <c r="A14" s="35">
        <v>13</v>
      </c>
      <c r="B14" s="35" t="s">
        <v>217</v>
      </c>
      <c r="C14" s="23">
        <v>859.10827241003938</v>
      </c>
    </row>
    <row r="15" spans="1:3" x14ac:dyDescent="0.25">
      <c r="A15" s="35">
        <v>14</v>
      </c>
      <c r="B15" s="35" t="s">
        <v>213</v>
      </c>
      <c r="C15" s="23">
        <v>837.54690489514189</v>
      </c>
    </row>
    <row r="16" spans="1:3" x14ac:dyDescent="0.25">
      <c r="A16" s="35">
        <v>15</v>
      </c>
      <c r="B16" s="35" t="s">
        <v>178</v>
      </c>
      <c r="C16" s="23">
        <v>814.79926396233577</v>
      </c>
    </row>
    <row r="17" spans="1:3" x14ac:dyDescent="0.25">
      <c r="A17" s="35">
        <v>16</v>
      </c>
      <c r="B17" s="35" t="s">
        <v>212</v>
      </c>
      <c r="C17" s="23">
        <v>768.07499633824818</v>
      </c>
    </row>
    <row r="18" spans="1:3" x14ac:dyDescent="0.25">
      <c r="A18" s="35">
        <v>17</v>
      </c>
      <c r="B18" s="35" t="s">
        <v>187</v>
      </c>
      <c r="C18" s="23">
        <v>737.22425286157011</v>
      </c>
    </row>
    <row r="19" spans="1:3" x14ac:dyDescent="0.25">
      <c r="A19" s="35">
        <v>18</v>
      </c>
      <c r="B19" s="35" t="s">
        <v>171</v>
      </c>
      <c r="C19" s="23">
        <v>736.88533707762156</v>
      </c>
    </row>
    <row r="20" spans="1:3" x14ac:dyDescent="0.25">
      <c r="A20" s="35">
        <v>19</v>
      </c>
      <c r="B20" s="35" t="s">
        <v>172</v>
      </c>
      <c r="C20" s="23">
        <v>715.21223892827982</v>
      </c>
    </row>
    <row r="21" spans="1:3" x14ac:dyDescent="0.25">
      <c r="A21" s="35">
        <v>20</v>
      </c>
      <c r="B21" s="35" t="s">
        <v>173</v>
      </c>
      <c r="C21" s="23">
        <v>693.53914077893796</v>
      </c>
    </row>
    <row r="22" spans="1:3" x14ac:dyDescent="0.25">
      <c r="A22" s="35">
        <v>21</v>
      </c>
      <c r="B22" s="10" t="s">
        <v>161</v>
      </c>
      <c r="C22" s="24">
        <v>684.25067014350577</v>
      </c>
    </row>
    <row r="23" spans="1:3" x14ac:dyDescent="0.25">
      <c r="A23" s="35">
        <v>22</v>
      </c>
      <c r="B23" s="10" t="s">
        <v>183</v>
      </c>
      <c r="C23" s="24">
        <v>669.05285932002801</v>
      </c>
    </row>
    <row r="24" spans="1:3" x14ac:dyDescent="0.25">
      <c r="A24" s="35">
        <v>23</v>
      </c>
      <c r="B24" s="10" t="s">
        <v>218</v>
      </c>
      <c r="C24" s="24">
        <v>657.8809499203478</v>
      </c>
    </row>
    <row r="25" spans="1:3" x14ac:dyDescent="0.25">
      <c r="A25" s="35">
        <v>24</v>
      </c>
      <c r="B25" s="10" t="s">
        <v>175</v>
      </c>
      <c r="C25" s="24">
        <v>650.19294448025437</v>
      </c>
    </row>
    <row r="26" spans="1:3" x14ac:dyDescent="0.25">
      <c r="A26" s="35">
        <v>25</v>
      </c>
      <c r="B26" s="10" t="s">
        <v>215</v>
      </c>
      <c r="C26" s="24">
        <v>640.06249694854012</v>
      </c>
    </row>
    <row r="27" spans="1:3" x14ac:dyDescent="0.25">
      <c r="A27" s="35">
        <v>26</v>
      </c>
      <c r="B27" s="10" t="s">
        <v>162</v>
      </c>
      <c r="C27" s="24">
        <v>631.61600320938999</v>
      </c>
    </row>
    <row r="28" spans="1:3" x14ac:dyDescent="0.25">
      <c r="A28" s="35">
        <v>27</v>
      </c>
      <c r="B28" s="10" t="s">
        <v>176</v>
      </c>
      <c r="C28" s="24">
        <v>628.51984633091251</v>
      </c>
    </row>
    <row r="29" spans="1:3" x14ac:dyDescent="0.25">
      <c r="A29" s="35">
        <v>28</v>
      </c>
      <c r="B29" s="10" t="s">
        <v>177</v>
      </c>
      <c r="C29" s="24">
        <v>606.84674818157066</v>
      </c>
    </row>
    <row r="30" spans="1:3" x14ac:dyDescent="0.25">
      <c r="A30" s="35">
        <v>29</v>
      </c>
      <c r="B30" s="10" t="s">
        <v>182</v>
      </c>
      <c r="C30" s="24">
        <v>605.28386856514408</v>
      </c>
    </row>
    <row r="31" spans="1:3" x14ac:dyDescent="0.25">
      <c r="A31" s="35">
        <v>30</v>
      </c>
      <c r="B31" s="10" t="s">
        <v>216</v>
      </c>
      <c r="C31" s="24">
        <v>597.39166381863743</v>
      </c>
    </row>
    <row r="32" spans="1:3" x14ac:dyDescent="0.25">
      <c r="A32" s="35">
        <v>31</v>
      </c>
      <c r="B32" s="10" t="s">
        <v>163</v>
      </c>
      <c r="C32" s="24">
        <v>578.98133627527409</v>
      </c>
    </row>
    <row r="33" spans="1:3" x14ac:dyDescent="0.25">
      <c r="A33" s="35">
        <v>32</v>
      </c>
      <c r="B33" s="10" t="s">
        <v>180</v>
      </c>
      <c r="C33" s="24">
        <v>541.82745373354533</v>
      </c>
    </row>
    <row r="34" spans="1:3" x14ac:dyDescent="0.25">
      <c r="A34" s="35">
        <v>33</v>
      </c>
      <c r="B34" s="10" t="s">
        <v>164</v>
      </c>
      <c r="C34" s="24">
        <v>526.3466693411583</v>
      </c>
    </row>
    <row r="35" spans="1:3" x14ac:dyDescent="0.25">
      <c r="A35" s="35">
        <v>34</v>
      </c>
      <c r="B35" s="10" t="s">
        <v>181</v>
      </c>
      <c r="C35" s="24">
        <v>520.15435558420347</v>
      </c>
    </row>
    <row r="36" spans="1:3" x14ac:dyDescent="0.25">
      <c r="A36" s="35">
        <v>35</v>
      </c>
      <c r="B36" s="10" t="s">
        <v>165</v>
      </c>
      <c r="C36" s="24">
        <v>473.71200240704235</v>
      </c>
    </row>
    <row r="37" spans="1:3" x14ac:dyDescent="0.25">
      <c r="A37" s="35">
        <v>36</v>
      </c>
      <c r="B37" s="10" t="s">
        <v>188</v>
      </c>
      <c r="C37" s="24">
        <v>459.22488799955079</v>
      </c>
    </row>
    <row r="38" spans="1:3" x14ac:dyDescent="0.25">
      <c r="A38" s="35">
        <v>37</v>
      </c>
      <c r="B38" s="10" t="s">
        <v>184</v>
      </c>
      <c r="C38" s="24">
        <v>455.13506113617802</v>
      </c>
    </row>
    <row r="39" spans="1:3" x14ac:dyDescent="0.25">
      <c r="A39" s="35">
        <v>38</v>
      </c>
      <c r="B39" s="10" t="s">
        <v>423</v>
      </c>
      <c r="C39" s="24">
        <v>437.49285708454721</v>
      </c>
    </row>
    <row r="40" spans="1:3" x14ac:dyDescent="0.25">
      <c r="A40" s="35">
        <v>39</v>
      </c>
      <c r="B40" s="10" t="s">
        <v>503</v>
      </c>
      <c r="C40" s="24">
        <v>437.49285708454721</v>
      </c>
    </row>
    <row r="41" spans="1:3" x14ac:dyDescent="0.25">
      <c r="A41" s="35">
        <v>40</v>
      </c>
      <c r="B41" s="10" t="s">
        <v>185</v>
      </c>
      <c r="C41" s="24">
        <v>433.46196298683623</v>
      </c>
    </row>
    <row r="42" spans="1:3" x14ac:dyDescent="0.25">
      <c r="A42" s="35">
        <v>41</v>
      </c>
      <c r="B42" s="10" t="s">
        <v>238</v>
      </c>
      <c r="C42" s="24">
        <v>432.55057507764337</v>
      </c>
    </row>
    <row r="43" spans="1:3" x14ac:dyDescent="0.25">
      <c r="A43" s="35">
        <v>42</v>
      </c>
      <c r="B43" s="10" t="s">
        <v>324</v>
      </c>
      <c r="C43" s="24">
        <v>432.55057507764337</v>
      </c>
    </row>
    <row r="44" spans="1:3" x14ac:dyDescent="0.25">
      <c r="A44" s="35">
        <v>43</v>
      </c>
      <c r="B44" s="10" t="s">
        <v>424</v>
      </c>
      <c r="C44" s="24">
        <v>428.91456576916397</v>
      </c>
    </row>
    <row r="45" spans="1:3" x14ac:dyDescent="0.25">
      <c r="A45" s="35">
        <v>44</v>
      </c>
      <c r="B45" s="10" t="s">
        <v>325</v>
      </c>
      <c r="C45" s="24">
        <v>427.21044452112926</v>
      </c>
    </row>
    <row r="46" spans="1:3" x14ac:dyDescent="0.25">
      <c r="A46" s="35">
        <v>45</v>
      </c>
      <c r="B46" s="10" t="s">
        <v>326</v>
      </c>
      <c r="C46" s="24">
        <v>421.87031396461509</v>
      </c>
    </row>
    <row r="47" spans="1:3" x14ac:dyDescent="0.25">
      <c r="A47" s="35">
        <v>46</v>
      </c>
      <c r="B47" s="10" t="s">
        <v>199</v>
      </c>
      <c r="C47" s="24">
        <v>421.70049361908241</v>
      </c>
    </row>
    <row r="48" spans="1:3" x14ac:dyDescent="0.25">
      <c r="A48" s="35">
        <v>47</v>
      </c>
      <c r="B48" s="10" t="s">
        <v>504</v>
      </c>
      <c r="C48" s="24">
        <v>421.28941793326766</v>
      </c>
    </row>
    <row r="49" spans="1:3" x14ac:dyDescent="0.25">
      <c r="A49" s="35">
        <v>48</v>
      </c>
      <c r="B49" s="10" t="s">
        <v>166</v>
      </c>
      <c r="C49" s="24">
        <v>421.07733547292662</v>
      </c>
    </row>
    <row r="50" spans="1:3" x14ac:dyDescent="0.25">
      <c r="A50" s="35">
        <v>49</v>
      </c>
      <c r="B50" s="10" t="s">
        <v>425</v>
      </c>
      <c r="C50" s="24">
        <v>420.33627445378062</v>
      </c>
    </row>
    <row r="51" spans="1:3" x14ac:dyDescent="0.25">
      <c r="A51" s="35">
        <v>50</v>
      </c>
      <c r="B51" s="10" t="s">
        <v>327</v>
      </c>
      <c r="C51" s="24">
        <v>416.53018340810098</v>
      </c>
    </row>
    <row r="52" spans="1:3" x14ac:dyDescent="0.25">
      <c r="A52" s="35">
        <v>51</v>
      </c>
      <c r="B52" s="10" t="s">
        <v>186</v>
      </c>
      <c r="C52" s="24">
        <v>411.78886483749443</v>
      </c>
    </row>
    <row r="53" spans="1:3" x14ac:dyDescent="0.25">
      <c r="A53" s="35">
        <v>52</v>
      </c>
      <c r="B53" s="10" t="s">
        <v>426</v>
      </c>
      <c r="C53" s="24">
        <v>411.75798313839738</v>
      </c>
    </row>
    <row r="54" spans="1:3" x14ac:dyDescent="0.25">
      <c r="A54" s="35">
        <v>53</v>
      </c>
      <c r="B54" s="10" t="s">
        <v>328</v>
      </c>
      <c r="C54" s="24">
        <v>411.19005285158693</v>
      </c>
    </row>
    <row r="55" spans="1:3" x14ac:dyDescent="0.25">
      <c r="A55" s="35">
        <v>54</v>
      </c>
      <c r="B55" s="10" t="s">
        <v>329</v>
      </c>
      <c r="C55" s="24">
        <v>405.84992229507282</v>
      </c>
    </row>
    <row r="56" spans="1:3" x14ac:dyDescent="0.25">
      <c r="A56" s="35">
        <v>55</v>
      </c>
      <c r="B56" s="10" t="s">
        <v>505</v>
      </c>
      <c r="C56" s="24">
        <v>405.08597878198816</v>
      </c>
    </row>
    <row r="57" spans="1:3" x14ac:dyDescent="0.25">
      <c r="A57" s="35">
        <v>56</v>
      </c>
      <c r="B57" s="10" t="s">
        <v>427</v>
      </c>
      <c r="C57" s="24">
        <v>403.17969182301408</v>
      </c>
    </row>
    <row r="58" spans="1:3" x14ac:dyDescent="0.25">
      <c r="A58" s="35">
        <v>57</v>
      </c>
      <c r="B58" s="10" t="s">
        <v>330</v>
      </c>
      <c r="C58" s="24">
        <v>400.5097917385587</v>
      </c>
    </row>
    <row r="59" spans="1:3" x14ac:dyDescent="0.25">
      <c r="A59" s="35">
        <v>58</v>
      </c>
      <c r="B59" s="10" t="s">
        <v>331</v>
      </c>
      <c r="C59" s="24">
        <v>395.16966118204454</v>
      </c>
    </row>
    <row r="60" spans="1:3" x14ac:dyDescent="0.25">
      <c r="A60" s="35">
        <v>59</v>
      </c>
      <c r="B60" s="10" t="s">
        <v>239</v>
      </c>
      <c r="C60" s="24">
        <v>393.22779552513032</v>
      </c>
    </row>
    <row r="61" spans="1:3" x14ac:dyDescent="0.25">
      <c r="A61" s="35">
        <v>60</v>
      </c>
      <c r="B61" s="10" t="s">
        <v>332</v>
      </c>
      <c r="C61" s="24">
        <v>389.82953062553042</v>
      </c>
    </row>
    <row r="62" spans="1:3" x14ac:dyDescent="0.25">
      <c r="A62" s="35">
        <v>61</v>
      </c>
      <c r="B62" s="10" t="s">
        <v>506</v>
      </c>
      <c r="C62" s="24">
        <v>388.88253963070861</v>
      </c>
    </row>
    <row r="63" spans="1:3" x14ac:dyDescent="0.25">
      <c r="A63" s="35">
        <v>62</v>
      </c>
      <c r="B63" s="10" t="s">
        <v>428</v>
      </c>
      <c r="C63" s="24">
        <v>386.02310919224755</v>
      </c>
    </row>
    <row r="64" spans="1:3" x14ac:dyDescent="0.25">
      <c r="A64" s="35">
        <v>63</v>
      </c>
      <c r="B64" s="10" t="s">
        <v>333</v>
      </c>
      <c r="C64" s="24">
        <v>384.48940006901631</v>
      </c>
    </row>
    <row r="65" spans="1:3" x14ac:dyDescent="0.25">
      <c r="A65" s="35">
        <v>64</v>
      </c>
      <c r="B65" s="10" t="s">
        <v>334</v>
      </c>
      <c r="C65" s="24">
        <v>379.1492695125022</v>
      </c>
    </row>
    <row r="66" spans="1:3" x14ac:dyDescent="0.25">
      <c r="A66" s="35">
        <v>65</v>
      </c>
      <c r="B66" s="10" t="s">
        <v>335</v>
      </c>
      <c r="C66" s="24">
        <v>373.80913895598803</v>
      </c>
    </row>
    <row r="67" spans="1:3" x14ac:dyDescent="0.25">
      <c r="A67" s="35">
        <v>66</v>
      </c>
      <c r="B67" s="10" t="s">
        <v>507</v>
      </c>
      <c r="C67" s="24">
        <v>372.67910047942911</v>
      </c>
    </row>
    <row r="68" spans="1:3" x14ac:dyDescent="0.25">
      <c r="A68" s="35">
        <v>67</v>
      </c>
      <c r="B68" s="10" t="s">
        <v>429</v>
      </c>
      <c r="C68" s="24">
        <v>368.86652656148095</v>
      </c>
    </row>
    <row r="69" spans="1:3" x14ac:dyDescent="0.25">
      <c r="A69" s="35">
        <v>68</v>
      </c>
      <c r="B69" s="10" t="s">
        <v>336</v>
      </c>
      <c r="C69" s="24">
        <v>368.46900839947398</v>
      </c>
    </row>
    <row r="70" spans="1:3" x14ac:dyDescent="0.25">
      <c r="A70" s="35">
        <v>69</v>
      </c>
      <c r="B70" s="10" t="s">
        <v>167</v>
      </c>
      <c r="C70" s="24">
        <v>368.44266853881078</v>
      </c>
    </row>
    <row r="71" spans="1:3" x14ac:dyDescent="0.25">
      <c r="A71" s="35">
        <v>70</v>
      </c>
      <c r="B71" s="10" t="s">
        <v>337</v>
      </c>
      <c r="C71" s="24">
        <v>363.12887784295987</v>
      </c>
    </row>
    <row r="72" spans="1:3" x14ac:dyDescent="0.25">
      <c r="A72" s="35">
        <v>71</v>
      </c>
      <c r="B72" s="10" t="s">
        <v>430</v>
      </c>
      <c r="C72" s="24">
        <v>360.28823524609766</v>
      </c>
    </row>
    <row r="73" spans="1:3" x14ac:dyDescent="0.25">
      <c r="A73" s="35">
        <v>72</v>
      </c>
      <c r="B73" s="10" t="s">
        <v>338</v>
      </c>
      <c r="C73" s="24">
        <v>357.78874728644575</v>
      </c>
    </row>
    <row r="74" spans="1:3" x14ac:dyDescent="0.25">
      <c r="A74" s="35">
        <v>73</v>
      </c>
      <c r="B74" s="10" t="s">
        <v>508</v>
      </c>
      <c r="C74" s="24">
        <v>356.47566132814956</v>
      </c>
    </row>
    <row r="75" spans="1:3" x14ac:dyDescent="0.25">
      <c r="A75" s="35">
        <v>74</v>
      </c>
      <c r="B75" s="10" t="s">
        <v>339</v>
      </c>
      <c r="C75" s="24">
        <v>352.44861672993164</v>
      </c>
    </row>
    <row r="76" spans="1:3" x14ac:dyDescent="0.25">
      <c r="A76" s="35">
        <v>75</v>
      </c>
      <c r="B76" s="10" t="s">
        <v>431</v>
      </c>
      <c r="C76" s="24">
        <v>351.70994393071442</v>
      </c>
    </row>
    <row r="77" spans="1:3" x14ac:dyDescent="0.25">
      <c r="A77" s="35">
        <v>76</v>
      </c>
      <c r="B77" s="10" t="s">
        <v>189</v>
      </c>
      <c r="C77" s="24">
        <v>346.76957038946892</v>
      </c>
    </row>
    <row r="78" spans="1:3" x14ac:dyDescent="0.25">
      <c r="A78" s="35">
        <v>77</v>
      </c>
      <c r="B78" s="10" t="s">
        <v>432</v>
      </c>
      <c r="C78" s="24">
        <v>343.13165261533118</v>
      </c>
    </row>
    <row r="79" spans="1:3" x14ac:dyDescent="0.25">
      <c r="A79" s="35">
        <v>78</v>
      </c>
      <c r="B79" s="10" t="s">
        <v>340</v>
      </c>
      <c r="C79" s="24">
        <v>341.76835561690342</v>
      </c>
    </row>
    <row r="80" spans="1:3" x14ac:dyDescent="0.25">
      <c r="A80" s="35">
        <v>79</v>
      </c>
      <c r="B80" s="10" t="s">
        <v>509</v>
      </c>
      <c r="C80" s="24">
        <v>340.27222217687</v>
      </c>
    </row>
    <row r="81" spans="1:3" x14ac:dyDescent="0.25">
      <c r="A81" s="35">
        <v>80</v>
      </c>
      <c r="B81" s="10" t="s">
        <v>433</v>
      </c>
      <c r="C81" s="24">
        <v>334.55336129994782</v>
      </c>
    </row>
    <row r="82" spans="1:3" x14ac:dyDescent="0.25">
      <c r="A82" s="35">
        <v>81</v>
      </c>
      <c r="B82" s="10" t="s">
        <v>341</v>
      </c>
      <c r="C82" s="24">
        <v>331.0880945038752</v>
      </c>
    </row>
    <row r="83" spans="1:3" x14ac:dyDescent="0.25">
      <c r="A83" s="35">
        <v>82</v>
      </c>
      <c r="B83" s="10" t="s">
        <v>434</v>
      </c>
      <c r="C83" s="24">
        <v>325.97506998456458</v>
      </c>
    </row>
    <row r="84" spans="1:3" x14ac:dyDescent="0.25">
      <c r="A84" s="35">
        <v>83</v>
      </c>
      <c r="B84" s="10" t="s">
        <v>190</v>
      </c>
      <c r="C84" s="24">
        <v>325.09647224012718</v>
      </c>
    </row>
    <row r="85" spans="1:3" x14ac:dyDescent="0.25">
      <c r="A85" s="35">
        <v>84</v>
      </c>
      <c r="B85" s="10" t="s">
        <v>510</v>
      </c>
      <c r="C85" s="24">
        <v>324.06878302559051</v>
      </c>
    </row>
    <row r="86" spans="1:3" x14ac:dyDescent="0.25">
      <c r="A86" s="35">
        <v>85</v>
      </c>
      <c r="B86" s="10" t="s">
        <v>342</v>
      </c>
      <c r="C86" s="24">
        <v>320.40783339084692</v>
      </c>
    </row>
    <row r="87" spans="1:3" x14ac:dyDescent="0.25">
      <c r="A87" s="35">
        <v>86</v>
      </c>
      <c r="B87" s="10" t="s">
        <v>435</v>
      </c>
      <c r="C87" s="24">
        <v>317.39677866918129</v>
      </c>
    </row>
    <row r="88" spans="1:3" x14ac:dyDescent="0.25">
      <c r="A88" s="35">
        <v>87</v>
      </c>
      <c r="B88" s="10" t="s">
        <v>168</v>
      </c>
      <c r="C88" s="24">
        <v>315.80800160469499</v>
      </c>
    </row>
    <row r="89" spans="1:3" x14ac:dyDescent="0.25">
      <c r="A89" s="35">
        <v>88</v>
      </c>
      <c r="B89" s="10" t="s">
        <v>240</v>
      </c>
      <c r="C89" s="24">
        <v>314.58223642010427</v>
      </c>
    </row>
    <row r="90" spans="1:3" x14ac:dyDescent="0.25">
      <c r="A90" s="35">
        <v>89</v>
      </c>
      <c r="B90" s="10" t="s">
        <v>343</v>
      </c>
      <c r="C90" s="24">
        <v>309.72757227781869</v>
      </c>
    </row>
    <row r="91" spans="1:3" x14ac:dyDescent="0.25">
      <c r="A91" s="35">
        <v>90</v>
      </c>
      <c r="B91" s="10" t="s">
        <v>557</v>
      </c>
      <c r="C91" s="24">
        <v>309.3541659651604</v>
      </c>
    </row>
    <row r="92" spans="1:3" x14ac:dyDescent="0.25">
      <c r="A92" s="35">
        <v>91</v>
      </c>
      <c r="B92" s="10" t="s">
        <v>621</v>
      </c>
      <c r="C92" s="24">
        <v>309.3541659651604</v>
      </c>
    </row>
    <row r="93" spans="1:3" x14ac:dyDescent="0.25">
      <c r="A93" s="35">
        <v>92</v>
      </c>
      <c r="B93" s="10" t="s">
        <v>436</v>
      </c>
      <c r="C93" s="24">
        <v>308.81848735379805</v>
      </c>
    </row>
    <row r="94" spans="1:3" x14ac:dyDescent="0.25">
      <c r="A94" s="35">
        <v>93</v>
      </c>
      <c r="B94" s="10" t="s">
        <v>511</v>
      </c>
      <c r="C94" s="24">
        <v>307.86534387431101</v>
      </c>
    </row>
    <row r="95" spans="1:3" x14ac:dyDescent="0.25">
      <c r="A95" s="35">
        <v>94</v>
      </c>
      <c r="B95" s="10" t="s">
        <v>191</v>
      </c>
      <c r="C95" s="24">
        <v>303.42337409078533</v>
      </c>
    </row>
    <row r="96" spans="1:3" x14ac:dyDescent="0.25">
      <c r="A96" s="35">
        <v>95</v>
      </c>
      <c r="B96" s="10" t="s">
        <v>622</v>
      </c>
      <c r="C96" s="24">
        <v>300.76099468835042</v>
      </c>
    </row>
    <row r="97" spans="1:3" x14ac:dyDescent="0.25">
      <c r="A97" s="35">
        <v>96</v>
      </c>
      <c r="B97" s="10" t="s">
        <v>437</v>
      </c>
      <c r="C97" s="24">
        <v>300.24019603841475</v>
      </c>
    </row>
    <row r="98" spans="1:3" x14ac:dyDescent="0.25">
      <c r="A98" s="35">
        <v>97</v>
      </c>
      <c r="B98" s="10" t="s">
        <v>344</v>
      </c>
      <c r="C98" s="24">
        <v>299.04731116479047</v>
      </c>
    </row>
    <row r="99" spans="1:3" x14ac:dyDescent="0.25">
      <c r="A99" s="35">
        <v>98</v>
      </c>
      <c r="B99" s="10" t="s">
        <v>558</v>
      </c>
      <c r="C99" s="24">
        <v>296.4644090499454</v>
      </c>
    </row>
    <row r="100" spans="1:3" x14ac:dyDescent="0.25">
      <c r="A100" s="35">
        <v>99</v>
      </c>
      <c r="B100" s="10" t="s">
        <v>345</v>
      </c>
      <c r="C100" s="24">
        <v>293.70718060827636</v>
      </c>
    </row>
    <row r="101" spans="1:3" x14ac:dyDescent="0.25">
      <c r="A101" s="35">
        <v>100</v>
      </c>
      <c r="B101" s="10" t="s">
        <v>623</v>
      </c>
      <c r="C101" s="24">
        <v>292.16782341154038</v>
      </c>
    </row>
    <row r="102" spans="1:3" x14ac:dyDescent="0.25">
      <c r="A102" s="35">
        <v>101</v>
      </c>
      <c r="B102" s="10" t="s">
        <v>512</v>
      </c>
      <c r="C102" s="24">
        <v>291.66190472303145</v>
      </c>
    </row>
    <row r="103" spans="1:3" x14ac:dyDescent="0.25">
      <c r="A103" s="35">
        <v>102</v>
      </c>
      <c r="B103" s="10" t="s">
        <v>346</v>
      </c>
      <c r="C103" s="24">
        <v>288.36705005176225</v>
      </c>
    </row>
    <row r="104" spans="1:3" x14ac:dyDescent="0.25">
      <c r="A104" s="35">
        <v>103</v>
      </c>
      <c r="B104" s="10" t="s">
        <v>559</v>
      </c>
      <c r="C104" s="24">
        <v>283.5746521347304</v>
      </c>
    </row>
    <row r="105" spans="1:3" x14ac:dyDescent="0.25">
      <c r="A105" s="35">
        <v>104</v>
      </c>
      <c r="B105" s="10" t="s">
        <v>624</v>
      </c>
      <c r="C105" s="24">
        <v>283.5746521347304</v>
      </c>
    </row>
    <row r="106" spans="1:3" x14ac:dyDescent="0.25">
      <c r="A106" s="35">
        <v>105</v>
      </c>
      <c r="B106" s="10" t="s">
        <v>438</v>
      </c>
      <c r="C106" s="24">
        <v>283.08361340764816</v>
      </c>
    </row>
    <row r="107" spans="1:3" x14ac:dyDescent="0.25">
      <c r="A107" s="35">
        <v>106</v>
      </c>
      <c r="B107" s="10" t="s">
        <v>347</v>
      </c>
      <c r="C107" s="24">
        <v>283.02691949524814</v>
      </c>
    </row>
    <row r="108" spans="1:3" x14ac:dyDescent="0.25">
      <c r="A108" s="35">
        <v>107</v>
      </c>
      <c r="B108" s="10" t="s">
        <v>192</v>
      </c>
      <c r="C108" s="24">
        <v>281.75027594144353</v>
      </c>
    </row>
    <row r="109" spans="1:3" x14ac:dyDescent="0.25">
      <c r="A109" s="35">
        <v>108</v>
      </c>
      <c r="B109" s="10" t="s">
        <v>348</v>
      </c>
      <c r="C109" s="24">
        <v>277.68678893873403</v>
      </c>
    </row>
    <row r="110" spans="1:3" x14ac:dyDescent="0.25">
      <c r="A110" s="35">
        <v>109</v>
      </c>
      <c r="B110" s="10" t="s">
        <v>513</v>
      </c>
      <c r="C110" s="24">
        <v>275.45846557175196</v>
      </c>
    </row>
    <row r="111" spans="1:3" x14ac:dyDescent="0.25">
      <c r="A111" s="35">
        <v>110</v>
      </c>
      <c r="B111" s="10" t="s">
        <v>241</v>
      </c>
      <c r="C111" s="24">
        <v>275.25945686759121</v>
      </c>
    </row>
    <row r="112" spans="1:3" x14ac:dyDescent="0.25">
      <c r="A112" s="35">
        <v>111</v>
      </c>
      <c r="B112" s="10" t="s">
        <v>625</v>
      </c>
      <c r="C112" s="24">
        <v>274.98148085792036</v>
      </c>
    </row>
    <row r="113" spans="1:3" x14ac:dyDescent="0.25">
      <c r="A113" s="35">
        <v>112</v>
      </c>
      <c r="B113" s="10" t="s">
        <v>439</v>
      </c>
      <c r="C113" s="24">
        <v>274.50532209226492</v>
      </c>
    </row>
    <row r="114" spans="1:3" x14ac:dyDescent="0.25">
      <c r="A114" s="35">
        <v>113</v>
      </c>
      <c r="B114" s="10" t="s">
        <v>349</v>
      </c>
      <c r="C114" s="24">
        <v>272.34665838221991</v>
      </c>
    </row>
    <row r="115" spans="1:3" x14ac:dyDescent="0.25">
      <c r="A115" s="35">
        <v>114</v>
      </c>
      <c r="B115" s="10" t="s">
        <v>560</v>
      </c>
      <c r="C115" s="24">
        <v>270.68489521951534</v>
      </c>
    </row>
    <row r="116" spans="1:3" x14ac:dyDescent="0.25">
      <c r="A116" s="35">
        <v>115</v>
      </c>
      <c r="B116" s="10" t="s">
        <v>350</v>
      </c>
      <c r="C116" s="24">
        <v>267.0065278257058</v>
      </c>
    </row>
    <row r="117" spans="1:3" x14ac:dyDescent="0.25">
      <c r="A117" s="35">
        <v>116</v>
      </c>
      <c r="B117" s="10" t="s">
        <v>626</v>
      </c>
      <c r="C117" s="24">
        <v>266.38830958111038</v>
      </c>
    </row>
    <row r="118" spans="1:3" x14ac:dyDescent="0.25">
      <c r="A118" s="35">
        <v>117</v>
      </c>
      <c r="B118" s="10" t="s">
        <v>440</v>
      </c>
      <c r="C118" s="24">
        <v>265.92703077688162</v>
      </c>
    </row>
    <row r="119" spans="1:3" x14ac:dyDescent="0.25">
      <c r="A119" s="35">
        <v>118</v>
      </c>
      <c r="B119" s="10" t="s">
        <v>169</v>
      </c>
      <c r="C119" s="24">
        <v>263.1733346705791</v>
      </c>
    </row>
    <row r="120" spans="1:3" x14ac:dyDescent="0.25">
      <c r="A120" s="35">
        <v>119</v>
      </c>
      <c r="B120" s="10" t="s">
        <v>351</v>
      </c>
      <c r="C120" s="24">
        <v>261.66639726919169</v>
      </c>
    </row>
    <row r="121" spans="1:3" x14ac:dyDescent="0.25">
      <c r="A121" s="35">
        <v>120</v>
      </c>
      <c r="B121" s="10" t="s">
        <v>193</v>
      </c>
      <c r="C121" s="24">
        <v>260.07717779210174</v>
      </c>
    </row>
    <row r="122" spans="1:3" x14ac:dyDescent="0.25">
      <c r="A122" s="35">
        <v>121</v>
      </c>
      <c r="B122" s="10" t="s">
        <v>514</v>
      </c>
      <c r="C122" s="24">
        <v>259.2550264204724</v>
      </c>
    </row>
    <row r="123" spans="1:3" x14ac:dyDescent="0.25">
      <c r="A123" s="35">
        <v>122</v>
      </c>
      <c r="B123" s="10" t="s">
        <v>561</v>
      </c>
      <c r="C123" s="24">
        <v>257.79513830430039</v>
      </c>
    </row>
    <row r="124" spans="1:3" x14ac:dyDescent="0.25">
      <c r="A124" s="35">
        <v>123</v>
      </c>
      <c r="B124" s="10" t="s">
        <v>627</v>
      </c>
      <c r="C124" s="24">
        <v>257.79513830430039</v>
      </c>
    </row>
    <row r="125" spans="1:3" x14ac:dyDescent="0.25">
      <c r="A125" s="35">
        <v>124</v>
      </c>
      <c r="B125" s="10" t="s">
        <v>441</v>
      </c>
      <c r="C125" s="24">
        <v>257.34873946149838</v>
      </c>
    </row>
    <row r="126" spans="1:3" x14ac:dyDescent="0.25">
      <c r="A126" s="35">
        <v>125</v>
      </c>
      <c r="B126" s="10" t="s">
        <v>352</v>
      </c>
      <c r="C126" s="24">
        <v>256.32626671267752</v>
      </c>
    </row>
    <row r="127" spans="1:3" x14ac:dyDescent="0.25">
      <c r="A127" s="35">
        <v>126</v>
      </c>
      <c r="B127" s="10" t="s">
        <v>353</v>
      </c>
      <c r="C127" s="24">
        <v>250.98613615616347</v>
      </c>
    </row>
    <row r="128" spans="1:3" x14ac:dyDescent="0.25">
      <c r="A128" s="35">
        <v>127</v>
      </c>
      <c r="B128" s="10" t="s">
        <v>442</v>
      </c>
      <c r="C128" s="24">
        <v>248.77044814611506</v>
      </c>
    </row>
    <row r="129" spans="1:3" x14ac:dyDescent="0.25">
      <c r="A129" s="35">
        <v>128</v>
      </c>
      <c r="B129" s="10" t="s">
        <v>354</v>
      </c>
      <c r="C129" s="24">
        <v>245.64600559964933</v>
      </c>
    </row>
    <row r="130" spans="1:3" x14ac:dyDescent="0.25">
      <c r="A130" s="35">
        <v>129</v>
      </c>
      <c r="B130" s="10" t="s">
        <v>562</v>
      </c>
      <c r="C130" s="24">
        <v>244.90538138908531</v>
      </c>
    </row>
    <row r="131" spans="1:3" x14ac:dyDescent="0.25">
      <c r="A131" s="35">
        <v>130</v>
      </c>
      <c r="B131" s="10" t="s">
        <v>515</v>
      </c>
      <c r="C131" s="24">
        <v>243.05158726919288</v>
      </c>
    </row>
    <row r="132" spans="1:3" x14ac:dyDescent="0.25">
      <c r="A132" s="35">
        <v>131</v>
      </c>
      <c r="B132" s="10" t="s">
        <v>628</v>
      </c>
      <c r="C132" s="24">
        <v>240.60879575068029</v>
      </c>
    </row>
    <row r="133" spans="1:3" x14ac:dyDescent="0.25">
      <c r="A133" s="35">
        <v>132</v>
      </c>
      <c r="B133" s="10" t="s">
        <v>355</v>
      </c>
      <c r="C133" s="24">
        <v>240.30587504313522</v>
      </c>
    </row>
    <row r="134" spans="1:3" x14ac:dyDescent="0.25">
      <c r="A134" s="35">
        <v>133</v>
      </c>
      <c r="B134" s="10" t="s">
        <v>443</v>
      </c>
      <c r="C134" s="24">
        <v>240.19215683073179</v>
      </c>
    </row>
    <row r="135" spans="1:3" x14ac:dyDescent="0.25">
      <c r="A135" s="35">
        <v>134</v>
      </c>
      <c r="B135" s="10" t="s">
        <v>194</v>
      </c>
      <c r="C135" s="24">
        <v>238.40407964275985</v>
      </c>
    </row>
    <row r="136" spans="1:3" x14ac:dyDescent="0.25">
      <c r="A136" s="35">
        <v>135</v>
      </c>
      <c r="B136" s="10" t="s">
        <v>242</v>
      </c>
      <c r="C136" s="24">
        <v>235.93667731507821</v>
      </c>
    </row>
    <row r="137" spans="1:3" x14ac:dyDescent="0.25">
      <c r="A137" s="35">
        <v>136</v>
      </c>
      <c r="B137" s="10" t="s">
        <v>356</v>
      </c>
      <c r="C137" s="24">
        <v>234.96574448662108</v>
      </c>
    </row>
    <row r="138" spans="1:3" x14ac:dyDescent="0.25">
      <c r="A138" s="35">
        <v>137</v>
      </c>
      <c r="B138" s="10" t="s">
        <v>563</v>
      </c>
      <c r="C138" s="24">
        <v>232.0156244738703</v>
      </c>
    </row>
    <row r="139" spans="1:3" x14ac:dyDescent="0.25">
      <c r="A139" s="35">
        <v>138</v>
      </c>
      <c r="B139" s="10" t="s">
        <v>629</v>
      </c>
      <c r="C139" s="24">
        <v>232.0156244738703</v>
      </c>
    </row>
    <row r="140" spans="1:3" x14ac:dyDescent="0.25">
      <c r="A140" s="35">
        <v>139</v>
      </c>
      <c r="B140" s="10" t="s">
        <v>444</v>
      </c>
      <c r="C140" s="24">
        <v>231.61386551534852</v>
      </c>
    </row>
    <row r="141" spans="1:3" x14ac:dyDescent="0.25">
      <c r="A141" s="35">
        <v>140</v>
      </c>
      <c r="B141" s="10" t="s">
        <v>516</v>
      </c>
      <c r="C141" s="24">
        <v>226.84814811791338</v>
      </c>
    </row>
    <row r="142" spans="1:3" x14ac:dyDescent="0.25">
      <c r="A142" s="35">
        <v>141</v>
      </c>
      <c r="B142" s="10" t="s">
        <v>357</v>
      </c>
      <c r="C142" s="24">
        <v>224.28548337359285</v>
      </c>
    </row>
    <row r="143" spans="1:3" x14ac:dyDescent="0.25">
      <c r="A143" s="35">
        <v>142</v>
      </c>
      <c r="B143" s="10" t="s">
        <v>630</v>
      </c>
      <c r="C143" s="24">
        <v>223.42245319706032</v>
      </c>
    </row>
    <row r="144" spans="1:3" x14ac:dyDescent="0.25">
      <c r="A144" s="35">
        <v>143</v>
      </c>
      <c r="B144" s="10" t="s">
        <v>445</v>
      </c>
      <c r="C144" s="24">
        <v>223.03557419996525</v>
      </c>
    </row>
    <row r="145" spans="1:3" x14ac:dyDescent="0.25">
      <c r="A145" s="35">
        <v>144</v>
      </c>
      <c r="B145" s="10" t="s">
        <v>564</v>
      </c>
      <c r="C145" s="24">
        <v>219.12586755865527</v>
      </c>
    </row>
    <row r="146" spans="1:3" x14ac:dyDescent="0.25">
      <c r="A146" s="35">
        <v>145</v>
      </c>
      <c r="B146" s="10" t="s">
        <v>358</v>
      </c>
      <c r="C146" s="24">
        <v>218.94535281707874</v>
      </c>
    </row>
    <row r="147" spans="1:3" x14ac:dyDescent="0.25">
      <c r="A147" s="35">
        <v>146</v>
      </c>
      <c r="B147" s="10" t="s">
        <v>195</v>
      </c>
      <c r="C147" s="24">
        <v>216.73098149341806</v>
      </c>
    </row>
    <row r="148" spans="1:3" x14ac:dyDescent="0.25">
      <c r="A148" s="35">
        <v>147</v>
      </c>
      <c r="B148" s="10" t="s">
        <v>631</v>
      </c>
      <c r="C148" s="24">
        <v>214.82928192025028</v>
      </c>
    </row>
    <row r="149" spans="1:3" x14ac:dyDescent="0.25">
      <c r="A149" s="35">
        <v>148</v>
      </c>
      <c r="B149" s="10" t="s">
        <v>446</v>
      </c>
      <c r="C149" s="24">
        <v>214.45728288458199</v>
      </c>
    </row>
    <row r="150" spans="1:3" x14ac:dyDescent="0.25">
      <c r="A150" s="35">
        <v>149</v>
      </c>
      <c r="B150" s="10" t="s">
        <v>359</v>
      </c>
      <c r="C150" s="24">
        <v>213.60522226056463</v>
      </c>
    </row>
    <row r="151" spans="1:3" x14ac:dyDescent="0.25">
      <c r="A151" s="35">
        <v>150</v>
      </c>
      <c r="B151" s="10" t="s">
        <v>202</v>
      </c>
      <c r="C151" s="24">
        <v>211.10320615379567</v>
      </c>
    </row>
    <row r="152" spans="1:3" x14ac:dyDescent="0.25">
      <c r="A152" s="35">
        <v>151</v>
      </c>
      <c r="B152" s="10" t="s">
        <v>517</v>
      </c>
      <c r="C152" s="24">
        <v>210.64470896663386</v>
      </c>
    </row>
    <row r="153" spans="1:3" x14ac:dyDescent="0.25">
      <c r="A153" s="35">
        <v>152</v>
      </c>
      <c r="B153" s="10" t="s">
        <v>170</v>
      </c>
      <c r="C153" s="24">
        <v>210.53866773646328</v>
      </c>
    </row>
    <row r="154" spans="1:3" x14ac:dyDescent="0.25">
      <c r="A154" s="35">
        <v>153</v>
      </c>
      <c r="B154" s="10" t="s">
        <v>360</v>
      </c>
      <c r="C154" s="24">
        <v>208.26509170405052</v>
      </c>
    </row>
    <row r="155" spans="1:3" x14ac:dyDescent="0.25">
      <c r="A155" s="35">
        <v>154</v>
      </c>
      <c r="B155" s="10" t="s">
        <v>565</v>
      </c>
      <c r="C155" s="24">
        <v>206.2361106434403</v>
      </c>
    </row>
    <row r="156" spans="1:3" x14ac:dyDescent="0.25">
      <c r="A156" s="35">
        <v>155</v>
      </c>
      <c r="B156" s="10" t="s">
        <v>632</v>
      </c>
      <c r="C156" s="24">
        <v>206.2361106434403</v>
      </c>
    </row>
    <row r="157" spans="1:3" x14ac:dyDescent="0.25">
      <c r="A157" s="35">
        <v>156</v>
      </c>
      <c r="B157" s="10" t="s">
        <v>447</v>
      </c>
      <c r="C157" s="24">
        <v>205.87899156919866</v>
      </c>
    </row>
    <row r="158" spans="1:3" x14ac:dyDescent="0.25">
      <c r="A158" s="35">
        <v>157</v>
      </c>
      <c r="B158" s="10" t="s">
        <v>633</v>
      </c>
      <c r="C158" s="24">
        <v>197.64293936663029</v>
      </c>
    </row>
    <row r="159" spans="1:3" x14ac:dyDescent="0.25">
      <c r="A159" s="35">
        <v>158</v>
      </c>
      <c r="B159" s="10" t="s">
        <v>361</v>
      </c>
      <c r="C159" s="24">
        <v>197.58483059102227</v>
      </c>
    </row>
    <row r="160" spans="1:3" x14ac:dyDescent="0.25">
      <c r="A160" s="35">
        <v>159</v>
      </c>
      <c r="B160" s="10" t="s">
        <v>448</v>
      </c>
      <c r="C160" s="24">
        <v>197.30070025381539</v>
      </c>
    </row>
    <row r="161" spans="1:3" x14ac:dyDescent="0.25">
      <c r="A161" s="35">
        <v>160</v>
      </c>
      <c r="B161" s="10" t="s">
        <v>196</v>
      </c>
      <c r="C161" s="24">
        <v>195.05788334407629</v>
      </c>
    </row>
    <row r="162" spans="1:3" x14ac:dyDescent="0.25">
      <c r="A162" s="35">
        <v>161</v>
      </c>
      <c r="B162" s="10" t="s">
        <v>518</v>
      </c>
      <c r="C162" s="24">
        <v>194.4412698153543</v>
      </c>
    </row>
    <row r="163" spans="1:3" x14ac:dyDescent="0.25">
      <c r="A163" s="35">
        <v>162</v>
      </c>
      <c r="B163" s="10" t="s">
        <v>566</v>
      </c>
      <c r="C163" s="24">
        <v>193.34635372822527</v>
      </c>
    </row>
    <row r="164" spans="1:3" x14ac:dyDescent="0.25">
      <c r="A164" s="35">
        <v>163</v>
      </c>
      <c r="B164" s="10" t="s">
        <v>634</v>
      </c>
      <c r="C164" s="24">
        <v>189.04976808982025</v>
      </c>
    </row>
    <row r="165" spans="1:3" x14ac:dyDescent="0.25">
      <c r="A165" s="35">
        <v>164</v>
      </c>
      <c r="B165" s="10" t="s">
        <v>449</v>
      </c>
      <c r="C165" s="24">
        <v>188.72240893843212</v>
      </c>
    </row>
    <row r="166" spans="1:3" x14ac:dyDescent="0.25">
      <c r="A166" s="35">
        <v>165</v>
      </c>
      <c r="B166" s="10" t="s">
        <v>362</v>
      </c>
      <c r="C166" s="24">
        <v>186.90456947799407</v>
      </c>
    </row>
    <row r="167" spans="1:3" x14ac:dyDescent="0.25">
      <c r="A167" s="35">
        <v>166</v>
      </c>
      <c r="B167" s="10" t="s">
        <v>363</v>
      </c>
      <c r="C167" s="24">
        <v>181.5644389214799</v>
      </c>
    </row>
    <row r="168" spans="1:3" x14ac:dyDescent="0.25">
      <c r="A168" s="35">
        <v>167</v>
      </c>
      <c r="B168" s="10" t="s">
        <v>567</v>
      </c>
      <c r="C168" s="24">
        <v>180.45659681301024</v>
      </c>
    </row>
    <row r="169" spans="1:3" x14ac:dyDescent="0.25">
      <c r="A169" s="35">
        <v>168</v>
      </c>
      <c r="B169" s="10" t="s">
        <v>635</v>
      </c>
      <c r="C169" s="24">
        <v>180.45659681301024</v>
      </c>
    </row>
    <row r="170" spans="1:3" x14ac:dyDescent="0.25">
      <c r="A170" s="35">
        <v>169</v>
      </c>
      <c r="B170" s="10" t="s">
        <v>450</v>
      </c>
      <c r="C170" s="24">
        <v>180.14411762304883</v>
      </c>
    </row>
    <row r="171" spans="1:3" x14ac:dyDescent="0.25">
      <c r="A171" s="35">
        <v>170</v>
      </c>
      <c r="B171" s="10" t="s">
        <v>519</v>
      </c>
      <c r="C171" s="24">
        <v>178.23783066407481</v>
      </c>
    </row>
    <row r="172" spans="1:3" x14ac:dyDescent="0.25">
      <c r="A172" s="35">
        <v>171</v>
      </c>
      <c r="B172" s="10" t="s">
        <v>364</v>
      </c>
      <c r="C172" s="24">
        <v>176.22430836496585</v>
      </c>
    </row>
    <row r="173" spans="1:3" x14ac:dyDescent="0.25">
      <c r="A173" s="35">
        <v>172</v>
      </c>
      <c r="B173" s="10" t="s">
        <v>197</v>
      </c>
      <c r="C173" s="24">
        <v>173.38478519473449</v>
      </c>
    </row>
    <row r="174" spans="1:3" x14ac:dyDescent="0.25">
      <c r="A174" s="35">
        <v>173</v>
      </c>
      <c r="B174" s="10" t="s">
        <v>636</v>
      </c>
      <c r="C174" s="24">
        <v>171.86342553620022</v>
      </c>
    </row>
    <row r="175" spans="1:3" x14ac:dyDescent="0.25">
      <c r="A175" s="35">
        <v>174</v>
      </c>
      <c r="B175" s="10" t="s">
        <v>451</v>
      </c>
      <c r="C175" s="24">
        <v>171.56582630766559</v>
      </c>
    </row>
    <row r="176" spans="1:3" x14ac:dyDescent="0.25">
      <c r="A176" s="35">
        <v>175</v>
      </c>
      <c r="B176" s="10" t="s">
        <v>365</v>
      </c>
      <c r="C176" s="24">
        <v>170.88417780845168</v>
      </c>
    </row>
    <row r="177" spans="1:3" x14ac:dyDescent="0.25">
      <c r="A177" s="35">
        <v>176</v>
      </c>
      <c r="B177" s="10" t="s">
        <v>568</v>
      </c>
      <c r="C177" s="24">
        <v>167.56683989779523</v>
      </c>
    </row>
    <row r="178" spans="1:3" x14ac:dyDescent="0.25">
      <c r="A178" s="35">
        <v>177</v>
      </c>
      <c r="B178" s="10" t="s">
        <v>366</v>
      </c>
      <c r="C178" s="24">
        <v>165.5440472519376</v>
      </c>
    </row>
    <row r="179" spans="1:3" x14ac:dyDescent="0.25">
      <c r="A179" s="35">
        <v>178</v>
      </c>
      <c r="B179" s="10" t="s">
        <v>637</v>
      </c>
      <c r="C179" s="24">
        <v>163.27025425939021</v>
      </c>
    </row>
    <row r="180" spans="1:3" x14ac:dyDescent="0.25">
      <c r="A180" s="35">
        <v>179</v>
      </c>
      <c r="B180" s="10" t="s">
        <v>452</v>
      </c>
      <c r="C180" s="24">
        <v>162.98753499228229</v>
      </c>
    </row>
    <row r="181" spans="1:3" x14ac:dyDescent="0.25">
      <c r="A181" s="35">
        <v>180</v>
      </c>
      <c r="B181" s="10" t="s">
        <v>520</v>
      </c>
      <c r="C181" s="24">
        <v>162.03439151279525</v>
      </c>
    </row>
    <row r="182" spans="1:3" x14ac:dyDescent="0.25">
      <c r="A182" s="35">
        <v>181</v>
      </c>
      <c r="B182" s="10" t="s">
        <v>367</v>
      </c>
      <c r="C182" s="24">
        <v>160.20391669542346</v>
      </c>
    </row>
    <row r="183" spans="1:3" x14ac:dyDescent="0.25">
      <c r="A183" s="35">
        <v>182</v>
      </c>
      <c r="B183" s="10" t="s">
        <v>243</v>
      </c>
      <c r="C183" s="24">
        <v>157.29111821005213</v>
      </c>
    </row>
    <row r="184" spans="1:3" x14ac:dyDescent="0.25">
      <c r="A184" s="35">
        <v>183</v>
      </c>
      <c r="B184" s="10" t="s">
        <v>368</v>
      </c>
      <c r="C184" s="24">
        <v>154.86378613890935</v>
      </c>
    </row>
    <row r="185" spans="1:3" x14ac:dyDescent="0.25">
      <c r="A185" s="35">
        <v>184</v>
      </c>
      <c r="B185" s="10" t="s">
        <v>569</v>
      </c>
      <c r="C185" s="24">
        <v>154.6770829825802</v>
      </c>
    </row>
    <row r="186" spans="1:3" x14ac:dyDescent="0.25">
      <c r="A186" s="35">
        <v>185</v>
      </c>
      <c r="B186" s="10" t="s">
        <v>638</v>
      </c>
      <c r="C186" s="24">
        <v>154.6770829825802</v>
      </c>
    </row>
    <row r="187" spans="1:3" x14ac:dyDescent="0.25">
      <c r="A187" s="35">
        <v>186</v>
      </c>
      <c r="B187" s="10" t="s">
        <v>453</v>
      </c>
      <c r="C187" s="24">
        <v>154.40924367689902</v>
      </c>
    </row>
    <row r="188" spans="1:3" x14ac:dyDescent="0.25">
      <c r="A188" s="35">
        <v>187</v>
      </c>
      <c r="B188" s="10" t="s">
        <v>198</v>
      </c>
      <c r="C188" s="24">
        <v>151.71168704539272</v>
      </c>
    </row>
    <row r="189" spans="1:3" x14ac:dyDescent="0.25">
      <c r="A189" s="35">
        <v>188</v>
      </c>
      <c r="B189" s="10" t="s">
        <v>369</v>
      </c>
      <c r="C189" s="24">
        <v>149.52365558239524</v>
      </c>
    </row>
    <row r="190" spans="1:3" x14ac:dyDescent="0.25">
      <c r="A190" s="35">
        <v>189</v>
      </c>
      <c r="B190" s="10" t="s">
        <v>521</v>
      </c>
      <c r="C190" s="24">
        <v>145.83095236151578</v>
      </c>
    </row>
    <row r="191" spans="1:3" x14ac:dyDescent="0.25">
      <c r="A191" s="35">
        <v>190</v>
      </c>
      <c r="B191" s="10" t="s">
        <v>370</v>
      </c>
      <c r="C191" s="24">
        <v>144.18352502588115</v>
      </c>
    </row>
    <row r="192" spans="1:3" x14ac:dyDescent="0.25">
      <c r="A192" s="35">
        <v>191</v>
      </c>
      <c r="B192" s="10" t="s">
        <v>570</v>
      </c>
      <c r="C192" s="24">
        <v>141.7873260673652</v>
      </c>
    </row>
    <row r="193" spans="1:3" x14ac:dyDescent="0.25">
      <c r="A193" s="35">
        <v>192</v>
      </c>
      <c r="B193" s="10" t="s">
        <v>371</v>
      </c>
      <c r="C193" s="24">
        <v>138.84339446936698</v>
      </c>
    </row>
    <row r="194" spans="1:3" x14ac:dyDescent="0.25">
      <c r="A194" s="35">
        <v>193</v>
      </c>
      <c r="B194" s="10" t="s">
        <v>639</v>
      </c>
      <c r="C194" s="24">
        <v>137.49074042896018</v>
      </c>
    </row>
    <row r="195" spans="1:3" x14ac:dyDescent="0.25">
      <c r="A195" s="35">
        <v>194</v>
      </c>
      <c r="B195" s="10" t="s">
        <v>454</v>
      </c>
      <c r="C195" s="24">
        <v>137.25266104613246</v>
      </c>
    </row>
    <row r="196" spans="1:3" x14ac:dyDescent="0.25">
      <c r="A196" s="35">
        <v>195</v>
      </c>
      <c r="B196" s="10" t="s">
        <v>372</v>
      </c>
      <c r="C196" s="24">
        <v>133.5032639128529</v>
      </c>
    </row>
    <row r="197" spans="1:3" x14ac:dyDescent="0.25">
      <c r="A197" s="35">
        <v>196</v>
      </c>
      <c r="B197" s="10" t="s">
        <v>522</v>
      </c>
      <c r="C197" s="24">
        <v>129.62751321023623</v>
      </c>
    </row>
    <row r="198" spans="1:3" x14ac:dyDescent="0.25">
      <c r="A198" s="35">
        <v>197</v>
      </c>
      <c r="B198" s="10" t="s">
        <v>571</v>
      </c>
      <c r="C198" s="24">
        <v>128.89756915215017</v>
      </c>
    </row>
    <row r="199" spans="1:3" x14ac:dyDescent="0.25">
      <c r="A199" s="35">
        <v>198</v>
      </c>
      <c r="B199" s="10" t="s">
        <v>640</v>
      </c>
      <c r="C199" s="24">
        <v>128.89756915215017</v>
      </c>
    </row>
    <row r="200" spans="1:3" x14ac:dyDescent="0.25">
      <c r="A200" s="35">
        <v>199</v>
      </c>
      <c r="B200" s="10" t="s">
        <v>455</v>
      </c>
      <c r="C200" s="24">
        <v>128.67436973074916</v>
      </c>
    </row>
    <row r="201" spans="1:3" x14ac:dyDescent="0.25">
      <c r="A201" s="35">
        <v>200</v>
      </c>
      <c r="B201" s="10" t="s">
        <v>373</v>
      </c>
      <c r="C201" s="24">
        <v>128.16313335633879</v>
      </c>
    </row>
    <row r="202" spans="1:3" x14ac:dyDescent="0.25">
      <c r="A202" s="35">
        <v>201</v>
      </c>
      <c r="B202" s="10" t="s">
        <v>374</v>
      </c>
      <c r="C202" s="24">
        <v>122.82300279982466</v>
      </c>
    </row>
    <row r="203" spans="1:3" x14ac:dyDescent="0.25">
      <c r="A203" s="35">
        <v>202</v>
      </c>
      <c r="B203" s="10" t="s">
        <v>641</v>
      </c>
      <c r="C203" s="24">
        <v>120.30439787534014</v>
      </c>
    </row>
    <row r="204" spans="1:3" x14ac:dyDescent="0.25">
      <c r="A204" s="35">
        <v>203</v>
      </c>
      <c r="B204" s="10" t="s">
        <v>456</v>
      </c>
      <c r="C204" s="24">
        <v>120.09607841536591</v>
      </c>
    </row>
    <row r="205" spans="1:3" x14ac:dyDescent="0.25">
      <c r="A205" s="35">
        <v>204</v>
      </c>
      <c r="B205" s="10" t="s">
        <v>244</v>
      </c>
      <c r="C205" s="24">
        <v>117.96833865753906</v>
      </c>
    </row>
    <row r="206" spans="1:3" x14ac:dyDescent="0.25">
      <c r="A206" s="35">
        <v>205</v>
      </c>
      <c r="B206" s="10" t="s">
        <v>375</v>
      </c>
      <c r="C206" s="24">
        <v>117.48287224331054</v>
      </c>
    </row>
    <row r="207" spans="1:3" x14ac:dyDescent="0.25">
      <c r="A207" s="35">
        <v>206</v>
      </c>
      <c r="B207" s="10" t="s">
        <v>572</v>
      </c>
      <c r="C207" s="24">
        <v>116.00781223693515</v>
      </c>
    </row>
    <row r="208" spans="1:3" x14ac:dyDescent="0.25">
      <c r="A208" s="35">
        <v>207</v>
      </c>
      <c r="B208" s="10" t="s">
        <v>523</v>
      </c>
      <c r="C208" s="24">
        <v>113.42407405895668</v>
      </c>
    </row>
    <row r="209" spans="1:3" x14ac:dyDescent="0.25">
      <c r="A209" s="35">
        <v>208</v>
      </c>
      <c r="B209" s="10" t="s">
        <v>642</v>
      </c>
      <c r="C209" s="24">
        <v>111.71122659853016</v>
      </c>
    </row>
    <row r="210" spans="1:3" x14ac:dyDescent="0.25">
      <c r="A210" s="35">
        <v>209</v>
      </c>
      <c r="B210" s="10" t="s">
        <v>457</v>
      </c>
      <c r="C210" s="24">
        <v>111.5177870999826</v>
      </c>
    </row>
    <row r="211" spans="1:3" x14ac:dyDescent="0.25">
      <c r="A211" s="35">
        <v>210</v>
      </c>
      <c r="B211" s="10" t="s">
        <v>200</v>
      </c>
      <c r="C211" s="24">
        <v>108.36549074670903</v>
      </c>
    </row>
    <row r="212" spans="1:3" x14ac:dyDescent="0.25">
      <c r="A212" s="35">
        <v>211</v>
      </c>
      <c r="B212" s="10" t="s">
        <v>573</v>
      </c>
      <c r="C212" s="24">
        <v>103.11805532172016</v>
      </c>
    </row>
    <row r="213" spans="1:3" x14ac:dyDescent="0.25">
      <c r="A213" s="35">
        <v>212</v>
      </c>
      <c r="B213" s="10" t="s">
        <v>643</v>
      </c>
      <c r="C213" s="24">
        <v>103.11805532172016</v>
      </c>
    </row>
    <row r="214" spans="1:3" x14ac:dyDescent="0.25">
      <c r="A214" s="35">
        <v>213</v>
      </c>
      <c r="B214" s="10" t="s">
        <v>458</v>
      </c>
      <c r="C214" s="24">
        <v>102.93949578459934</v>
      </c>
    </row>
    <row r="215" spans="1:3" x14ac:dyDescent="0.25">
      <c r="A215" s="35">
        <v>214</v>
      </c>
      <c r="B215" s="10" t="s">
        <v>376</v>
      </c>
      <c r="C215" s="24">
        <v>101.46248057376823</v>
      </c>
    </row>
    <row r="216" spans="1:3" x14ac:dyDescent="0.25">
      <c r="A216" s="35">
        <v>215</v>
      </c>
      <c r="B216" s="10" t="s">
        <v>524</v>
      </c>
      <c r="C216" s="24">
        <v>97.220634907677123</v>
      </c>
    </row>
    <row r="217" spans="1:3" x14ac:dyDescent="0.25">
      <c r="A217" s="35">
        <v>216</v>
      </c>
      <c r="B217" s="10" t="s">
        <v>377</v>
      </c>
      <c r="C217" s="24">
        <v>96.12235001725405</v>
      </c>
    </row>
    <row r="218" spans="1:3" x14ac:dyDescent="0.25">
      <c r="A218" s="35">
        <v>217</v>
      </c>
      <c r="B218" s="10" t="s">
        <v>644</v>
      </c>
      <c r="C218" s="24">
        <v>94.524884044910124</v>
      </c>
    </row>
    <row r="219" spans="1:3" x14ac:dyDescent="0.25">
      <c r="A219" s="35">
        <v>218</v>
      </c>
      <c r="B219" s="10" t="s">
        <v>459</v>
      </c>
      <c r="C219" s="24">
        <v>94.361204469216034</v>
      </c>
    </row>
    <row r="220" spans="1:3" x14ac:dyDescent="0.25">
      <c r="A220" s="35">
        <v>219</v>
      </c>
      <c r="B220" s="10" t="s">
        <v>574</v>
      </c>
      <c r="C220" s="24">
        <v>90.22829840650509</v>
      </c>
    </row>
    <row r="221" spans="1:3" x14ac:dyDescent="0.25">
      <c r="A221" s="35">
        <v>220</v>
      </c>
      <c r="B221" s="10" t="s">
        <v>201</v>
      </c>
      <c r="C221" s="24">
        <v>86.692392597367245</v>
      </c>
    </row>
    <row r="222" spans="1:3" x14ac:dyDescent="0.25">
      <c r="A222" s="35">
        <v>221</v>
      </c>
      <c r="B222" s="10" t="s">
        <v>645</v>
      </c>
      <c r="C222" s="24">
        <v>85.931712768100141</v>
      </c>
    </row>
    <row r="223" spans="1:3" x14ac:dyDescent="0.25">
      <c r="A223" s="35">
        <v>222</v>
      </c>
      <c r="B223" s="10" t="s">
        <v>460</v>
      </c>
      <c r="C223" s="24">
        <v>85.782913153832794</v>
      </c>
    </row>
    <row r="224" spans="1:3" x14ac:dyDescent="0.25">
      <c r="A224" s="35">
        <v>223</v>
      </c>
      <c r="B224" s="10" t="s">
        <v>378</v>
      </c>
      <c r="C224" s="24">
        <v>85.442088904225855</v>
      </c>
    </row>
    <row r="225" spans="1:3" x14ac:dyDescent="0.25">
      <c r="A225" s="35">
        <v>224</v>
      </c>
      <c r="B225" s="10" t="s">
        <v>525</v>
      </c>
      <c r="C225" s="24">
        <v>81.017195756397626</v>
      </c>
    </row>
    <row r="226" spans="1:3" x14ac:dyDescent="0.25">
      <c r="A226" s="35">
        <v>225</v>
      </c>
      <c r="B226" s="10" t="s">
        <v>575</v>
      </c>
      <c r="C226" s="24">
        <v>77.338541491290101</v>
      </c>
    </row>
    <row r="227" spans="1:3" x14ac:dyDescent="0.25">
      <c r="A227" s="35">
        <v>226</v>
      </c>
      <c r="B227" s="10" t="s">
        <v>646</v>
      </c>
      <c r="C227" s="24">
        <v>77.338541491290101</v>
      </c>
    </row>
    <row r="228" spans="1:3" x14ac:dyDescent="0.25">
      <c r="A228" s="35">
        <v>227</v>
      </c>
      <c r="B228" s="10" t="s">
        <v>461</v>
      </c>
      <c r="C228" s="24">
        <v>77.20462183844954</v>
      </c>
    </row>
    <row r="229" spans="1:3" x14ac:dyDescent="0.25">
      <c r="A229" s="35">
        <v>228</v>
      </c>
      <c r="B229" s="10" t="s">
        <v>647</v>
      </c>
      <c r="C229" s="24">
        <v>68.745370214480062</v>
      </c>
    </row>
    <row r="230" spans="1:3" x14ac:dyDescent="0.25">
      <c r="A230" s="35">
        <v>229</v>
      </c>
      <c r="B230" s="10" t="s">
        <v>462</v>
      </c>
      <c r="C230" s="24">
        <v>68.62633052306623</v>
      </c>
    </row>
    <row r="231" spans="1:3" x14ac:dyDescent="0.25">
      <c r="A231" s="35">
        <v>230</v>
      </c>
      <c r="B231" s="10" t="s">
        <v>576</v>
      </c>
      <c r="C231" s="24">
        <v>64.448784576075113</v>
      </c>
    </row>
    <row r="232" spans="1:3" x14ac:dyDescent="0.25">
      <c r="A232" s="35">
        <v>231</v>
      </c>
      <c r="B232" s="10" t="s">
        <v>648</v>
      </c>
      <c r="C232" s="24">
        <v>60.152198937670072</v>
      </c>
    </row>
    <row r="233" spans="1:3" x14ac:dyDescent="0.25">
      <c r="A233" s="35">
        <v>232</v>
      </c>
      <c r="B233" s="10" t="s">
        <v>577</v>
      </c>
      <c r="C233" s="24">
        <v>51.559027660860039</v>
      </c>
    </row>
    <row r="234" spans="1:3" x14ac:dyDescent="0.25">
      <c r="A234" s="35">
        <v>233</v>
      </c>
      <c r="B234" s="10" t="s">
        <v>649</v>
      </c>
      <c r="C234" s="24">
        <v>51.559027660860039</v>
      </c>
    </row>
    <row r="235" spans="1:3" x14ac:dyDescent="0.25">
      <c r="A235" s="35">
        <v>234</v>
      </c>
      <c r="B235" s="10" t="s">
        <v>203</v>
      </c>
      <c r="C235" s="24">
        <v>43.34619629868368</v>
      </c>
    </row>
    <row r="236" spans="1:3" x14ac:dyDescent="0.25">
      <c r="A236" s="35">
        <v>235</v>
      </c>
      <c r="B236" s="10" t="s">
        <v>650</v>
      </c>
      <c r="C236" s="24">
        <v>42.965856384050049</v>
      </c>
    </row>
    <row r="237" spans="1:3" x14ac:dyDescent="0.25">
      <c r="A237" s="35">
        <v>236</v>
      </c>
      <c r="B237" s="10" t="s">
        <v>578</v>
      </c>
      <c r="C237" s="24">
        <v>38.669270745645051</v>
      </c>
    </row>
    <row r="238" spans="1:3" x14ac:dyDescent="0.25">
      <c r="A238" s="35">
        <v>237</v>
      </c>
      <c r="B238" s="10" t="s">
        <v>651</v>
      </c>
      <c r="C238" s="24">
        <v>34.372685107240052</v>
      </c>
    </row>
    <row r="239" spans="1:3" x14ac:dyDescent="0.25">
      <c r="A239" s="35">
        <v>238</v>
      </c>
      <c r="B239" s="10" t="s">
        <v>579</v>
      </c>
      <c r="C239" s="24">
        <v>25.779513830430062</v>
      </c>
    </row>
    <row r="240" spans="1:3" x14ac:dyDescent="0.25">
      <c r="A240" s="35">
        <v>239</v>
      </c>
      <c r="B240" s="10" t="s">
        <v>652</v>
      </c>
      <c r="C240" s="24">
        <v>25.779513830430062</v>
      </c>
    </row>
    <row r="241" spans="1:3" x14ac:dyDescent="0.25">
      <c r="A241" s="35">
        <v>240</v>
      </c>
      <c r="B241" s="10" t="s">
        <v>653</v>
      </c>
      <c r="C241" s="24">
        <v>17.186342553620026</v>
      </c>
    </row>
    <row r="242" spans="1:3" x14ac:dyDescent="0.25">
      <c r="A242" s="35">
        <v>241</v>
      </c>
      <c r="B242" s="10" t="s">
        <v>580</v>
      </c>
      <c r="C242" s="24">
        <v>12.889756915214988</v>
      </c>
    </row>
    <row r="243" spans="1:3" x14ac:dyDescent="0.25">
      <c r="A243" s="35">
        <v>242</v>
      </c>
      <c r="B243" s="10" t="s">
        <v>654</v>
      </c>
      <c r="C243" s="24">
        <v>8.5931712768100361</v>
      </c>
    </row>
  </sheetData>
  <sortState ref="B2:C244">
    <sortCondition descending="1" ref="C2:C24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6"/>
  <sheetViews>
    <sheetView topLeftCell="A155" workbookViewId="0">
      <selection activeCell="A3" sqref="A3:B179"/>
    </sheetView>
  </sheetViews>
  <sheetFormatPr defaultRowHeight="15" x14ac:dyDescent="0.25"/>
  <cols>
    <col min="1" max="1" width="25.85546875" customWidth="1"/>
    <col min="2" max="2" width="15.5703125" style="16" customWidth="1"/>
  </cols>
  <sheetData>
    <row r="1" spans="1:2" x14ac:dyDescent="0.25">
      <c r="A1" s="36" t="s">
        <v>46</v>
      </c>
      <c r="B1" s="24" t="s">
        <v>135</v>
      </c>
    </row>
    <row r="3" spans="1:2" s="2" customFormat="1" ht="45.75" customHeight="1" x14ac:dyDescent="0.25">
      <c r="A3" s="51" t="s">
        <v>155</v>
      </c>
      <c r="B3" s="11" t="s">
        <v>220</v>
      </c>
    </row>
    <row r="4" spans="1:2" x14ac:dyDescent="0.25">
      <c r="A4" s="38" t="s">
        <v>348</v>
      </c>
      <c r="B4" s="24">
        <v>277.68678893873403</v>
      </c>
    </row>
    <row r="5" spans="1:2" x14ac:dyDescent="0.25">
      <c r="A5" s="38" t="s">
        <v>345</v>
      </c>
      <c r="B5" s="24">
        <v>293.70718060827636</v>
      </c>
    </row>
    <row r="6" spans="1:2" x14ac:dyDescent="0.25">
      <c r="A6" s="38" t="s">
        <v>343</v>
      </c>
      <c r="B6" s="24">
        <v>309.72757227781869</v>
      </c>
    </row>
    <row r="7" spans="1:2" x14ac:dyDescent="0.25">
      <c r="A7" s="38" t="s">
        <v>341</v>
      </c>
      <c r="B7" s="24">
        <v>331.0880945038752</v>
      </c>
    </row>
    <row r="8" spans="1:2" x14ac:dyDescent="0.25">
      <c r="A8" s="38" t="s">
        <v>332</v>
      </c>
      <c r="B8" s="24">
        <v>389.82953062553042</v>
      </c>
    </row>
    <row r="9" spans="1:2" x14ac:dyDescent="0.25">
      <c r="A9" s="38" t="s">
        <v>459</v>
      </c>
      <c r="B9" s="24">
        <v>94.361204469216034</v>
      </c>
    </row>
    <row r="10" spans="1:2" x14ac:dyDescent="0.25">
      <c r="A10" s="38" t="s">
        <v>377</v>
      </c>
      <c r="B10" s="24">
        <v>96.12235001725405</v>
      </c>
    </row>
    <row r="11" spans="1:2" x14ac:dyDescent="0.25">
      <c r="A11" s="38" t="s">
        <v>326</v>
      </c>
      <c r="B11" s="24">
        <v>421.87031396461509</v>
      </c>
    </row>
    <row r="12" spans="1:2" x14ac:dyDescent="0.25">
      <c r="A12" s="38" t="s">
        <v>630</v>
      </c>
      <c r="B12" s="24">
        <v>223.42245319706032</v>
      </c>
    </row>
    <row r="13" spans="1:2" x14ac:dyDescent="0.25">
      <c r="A13" s="38" t="s">
        <v>378</v>
      </c>
      <c r="B13" s="24">
        <v>85.442088904225855</v>
      </c>
    </row>
    <row r="14" spans="1:2" x14ac:dyDescent="0.25">
      <c r="A14" s="38" t="s">
        <v>635</v>
      </c>
      <c r="B14" s="24">
        <v>180.45659681301024</v>
      </c>
    </row>
    <row r="15" spans="1:2" x14ac:dyDescent="0.25">
      <c r="A15" s="38" t="s">
        <v>452</v>
      </c>
      <c r="B15" s="24">
        <v>162.98753499228229</v>
      </c>
    </row>
    <row r="16" spans="1:2" x14ac:dyDescent="0.25">
      <c r="A16" s="38" t="s">
        <v>334</v>
      </c>
      <c r="B16" s="24">
        <v>379.1492695125022</v>
      </c>
    </row>
    <row r="17" spans="1:2" x14ac:dyDescent="0.25">
      <c r="A17" s="38" t="s">
        <v>437</v>
      </c>
      <c r="B17" s="24">
        <v>300.24019603841475</v>
      </c>
    </row>
    <row r="18" spans="1:2" x14ac:dyDescent="0.25">
      <c r="A18" s="38" t="s">
        <v>373</v>
      </c>
      <c r="B18" s="24">
        <v>128.16313335633879</v>
      </c>
    </row>
    <row r="19" spans="1:2" x14ac:dyDescent="0.25">
      <c r="A19" s="38" t="s">
        <v>370</v>
      </c>
      <c r="B19" s="24">
        <v>144.18352502588115</v>
      </c>
    </row>
    <row r="20" spans="1:2" x14ac:dyDescent="0.25">
      <c r="A20" s="38" t="s">
        <v>333</v>
      </c>
      <c r="B20" s="24">
        <v>384.48940006901631</v>
      </c>
    </row>
    <row r="21" spans="1:2" x14ac:dyDescent="0.25">
      <c r="A21" s="38" t="s">
        <v>351</v>
      </c>
      <c r="B21" s="24">
        <v>261.66639726919169</v>
      </c>
    </row>
    <row r="22" spans="1:2" x14ac:dyDescent="0.25">
      <c r="A22" s="38" t="s">
        <v>651</v>
      </c>
      <c r="B22" s="24">
        <v>34.372685107240052</v>
      </c>
    </row>
    <row r="23" spans="1:2" x14ac:dyDescent="0.25">
      <c r="A23" s="38" t="s">
        <v>638</v>
      </c>
      <c r="B23" s="24">
        <v>154.6770829825802</v>
      </c>
    </row>
    <row r="24" spans="1:2" x14ac:dyDescent="0.25">
      <c r="A24" s="38" t="s">
        <v>375</v>
      </c>
      <c r="B24" s="24">
        <v>117.48287224331054</v>
      </c>
    </row>
    <row r="25" spans="1:2" x14ac:dyDescent="0.25">
      <c r="A25" s="38" t="s">
        <v>444</v>
      </c>
      <c r="B25" s="24">
        <v>231.61386551534852</v>
      </c>
    </row>
    <row r="26" spans="1:2" x14ac:dyDescent="0.25">
      <c r="A26" s="38" t="s">
        <v>200</v>
      </c>
      <c r="B26" s="24">
        <v>108.36549074670903</v>
      </c>
    </row>
    <row r="27" spans="1:2" x14ac:dyDescent="0.25">
      <c r="A27" s="38" t="s">
        <v>460</v>
      </c>
      <c r="B27" s="24">
        <v>85.782913153832794</v>
      </c>
    </row>
    <row r="28" spans="1:2" x14ac:dyDescent="0.25">
      <c r="A28" s="38" t="s">
        <v>176</v>
      </c>
      <c r="B28" s="24">
        <v>628.51984633091251</v>
      </c>
    </row>
    <row r="29" spans="1:2" x14ac:dyDescent="0.25">
      <c r="A29" s="38" t="s">
        <v>634</v>
      </c>
      <c r="B29" s="24">
        <v>189.04976808982025</v>
      </c>
    </row>
    <row r="30" spans="1:2" x14ac:dyDescent="0.25">
      <c r="A30" s="38" t="s">
        <v>194</v>
      </c>
      <c r="B30" s="24">
        <v>238.40407964275985</v>
      </c>
    </row>
    <row r="31" spans="1:2" x14ac:dyDescent="0.25">
      <c r="A31" s="38" t="s">
        <v>173</v>
      </c>
      <c r="B31" s="24">
        <v>693.53914077893796</v>
      </c>
    </row>
    <row r="32" spans="1:2" x14ac:dyDescent="0.25">
      <c r="A32" s="38" t="s">
        <v>350</v>
      </c>
      <c r="B32" s="24">
        <v>267.0065278257058</v>
      </c>
    </row>
    <row r="33" spans="1:2" x14ac:dyDescent="0.25">
      <c r="A33" s="38" t="s">
        <v>209</v>
      </c>
      <c r="B33" s="24">
        <v>1232.5157207883453</v>
      </c>
    </row>
    <row r="34" spans="1:2" x14ac:dyDescent="0.25">
      <c r="A34" s="38" t="s">
        <v>368</v>
      </c>
      <c r="B34" s="24">
        <v>154.86378613890935</v>
      </c>
    </row>
    <row r="35" spans="1:2" x14ac:dyDescent="0.25">
      <c r="A35" s="38" t="s">
        <v>427</v>
      </c>
      <c r="B35" s="24">
        <v>403.17969182301408</v>
      </c>
    </row>
    <row r="36" spans="1:2" x14ac:dyDescent="0.25">
      <c r="A36" s="38" t="s">
        <v>436</v>
      </c>
      <c r="B36" s="24">
        <v>308.81848735379805</v>
      </c>
    </row>
    <row r="37" spans="1:2" x14ac:dyDescent="0.25">
      <c r="A37" s="38" t="s">
        <v>189</v>
      </c>
      <c r="B37" s="24">
        <v>346.76957038946892</v>
      </c>
    </row>
    <row r="38" spans="1:2" x14ac:dyDescent="0.25">
      <c r="A38" s="38" t="s">
        <v>328</v>
      </c>
      <c r="B38" s="24">
        <v>411.19005285158693</v>
      </c>
    </row>
    <row r="39" spans="1:2" x14ac:dyDescent="0.25">
      <c r="A39" s="38" t="s">
        <v>641</v>
      </c>
      <c r="B39" s="24">
        <v>120.30439787534014</v>
      </c>
    </row>
    <row r="40" spans="1:2" x14ac:dyDescent="0.25">
      <c r="A40" s="38" t="s">
        <v>354</v>
      </c>
      <c r="B40" s="24">
        <v>245.64600559964933</v>
      </c>
    </row>
    <row r="41" spans="1:2" x14ac:dyDescent="0.25">
      <c r="A41" s="38" t="s">
        <v>438</v>
      </c>
      <c r="B41" s="24">
        <v>283.08361340764816</v>
      </c>
    </row>
    <row r="42" spans="1:2" x14ac:dyDescent="0.25">
      <c r="A42" s="38" t="s">
        <v>424</v>
      </c>
      <c r="B42" s="24">
        <v>428.91456576916397</v>
      </c>
    </row>
    <row r="43" spans="1:2" x14ac:dyDescent="0.25">
      <c r="A43" s="38" t="s">
        <v>632</v>
      </c>
      <c r="B43" s="24">
        <v>206.2361106434403</v>
      </c>
    </row>
    <row r="44" spans="1:2" x14ac:dyDescent="0.25">
      <c r="A44" s="38" t="s">
        <v>621</v>
      </c>
      <c r="B44" s="24">
        <v>309.3541659651604</v>
      </c>
    </row>
    <row r="45" spans="1:2" x14ac:dyDescent="0.25">
      <c r="A45" s="38" t="s">
        <v>364</v>
      </c>
      <c r="B45" s="24">
        <v>176.22430836496585</v>
      </c>
    </row>
    <row r="46" spans="1:2" x14ac:dyDescent="0.25">
      <c r="A46" s="38" t="s">
        <v>458</v>
      </c>
      <c r="B46" s="24">
        <v>102.93949578459934</v>
      </c>
    </row>
    <row r="47" spans="1:2" x14ac:dyDescent="0.25">
      <c r="A47" s="38" t="s">
        <v>184</v>
      </c>
      <c r="B47" s="24">
        <v>455.13506113617802</v>
      </c>
    </row>
    <row r="48" spans="1:2" x14ac:dyDescent="0.25">
      <c r="A48" s="38" t="s">
        <v>629</v>
      </c>
      <c r="B48" s="24">
        <v>232.0156244738703</v>
      </c>
    </row>
    <row r="49" spans="1:2" x14ac:dyDescent="0.25">
      <c r="A49" s="38" t="s">
        <v>367</v>
      </c>
      <c r="B49" s="24">
        <v>160.20391669542346</v>
      </c>
    </row>
    <row r="50" spans="1:2" x14ac:dyDescent="0.25">
      <c r="A50" s="38" t="s">
        <v>344</v>
      </c>
      <c r="B50" s="24">
        <v>299.04731116479047</v>
      </c>
    </row>
    <row r="51" spans="1:2" x14ac:dyDescent="0.25">
      <c r="A51" s="38" t="s">
        <v>360</v>
      </c>
      <c r="B51" s="24">
        <v>208.26509170405052</v>
      </c>
    </row>
    <row r="52" spans="1:2" x14ac:dyDescent="0.25">
      <c r="A52" s="38" t="s">
        <v>640</v>
      </c>
      <c r="B52" s="24">
        <v>128.89756915215017</v>
      </c>
    </row>
    <row r="53" spans="1:2" x14ac:dyDescent="0.25">
      <c r="A53" s="38" t="s">
        <v>171</v>
      </c>
      <c r="B53" s="24">
        <v>736.88533707762156</v>
      </c>
    </row>
    <row r="54" spans="1:2" x14ac:dyDescent="0.25">
      <c r="A54" s="38" t="s">
        <v>371</v>
      </c>
      <c r="B54" s="24">
        <v>138.84339446936698</v>
      </c>
    </row>
    <row r="55" spans="1:2" x14ac:dyDescent="0.25">
      <c r="A55" s="38" t="s">
        <v>337</v>
      </c>
      <c r="B55" s="24">
        <v>363.12887784295987</v>
      </c>
    </row>
    <row r="56" spans="1:2" x14ac:dyDescent="0.25">
      <c r="A56" s="38" t="s">
        <v>329</v>
      </c>
      <c r="B56" s="24">
        <v>405.84992229507282</v>
      </c>
    </row>
    <row r="57" spans="1:2" x14ac:dyDescent="0.25">
      <c r="A57" s="38" t="s">
        <v>624</v>
      </c>
      <c r="B57" s="24">
        <v>283.5746521347304</v>
      </c>
    </row>
    <row r="58" spans="1:2" x14ac:dyDescent="0.25">
      <c r="A58" s="38" t="s">
        <v>448</v>
      </c>
      <c r="B58" s="24">
        <v>197.30070025381539</v>
      </c>
    </row>
    <row r="59" spans="1:2" x14ac:dyDescent="0.25">
      <c r="A59" s="38" t="s">
        <v>198</v>
      </c>
      <c r="B59" s="24">
        <v>151.71168704539272</v>
      </c>
    </row>
    <row r="60" spans="1:2" x14ac:dyDescent="0.25">
      <c r="A60" s="38" t="s">
        <v>425</v>
      </c>
      <c r="B60" s="24">
        <v>420.33627445378062</v>
      </c>
    </row>
    <row r="61" spans="1:2" x14ac:dyDescent="0.25">
      <c r="A61" s="38" t="s">
        <v>646</v>
      </c>
      <c r="B61" s="24">
        <v>77.338541491290101</v>
      </c>
    </row>
    <row r="62" spans="1:2" x14ac:dyDescent="0.25">
      <c r="A62" s="38" t="s">
        <v>357</v>
      </c>
      <c r="B62" s="24">
        <v>224.28548337359285</v>
      </c>
    </row>
    <row r="63" spans="1:2" x14ac:dyDescent="0.25">
      <c r="A63" s="38" t="s">
        <v>355</v>
      </c>
      <c r="B63" s="24">
        <v>240.30587504313522</v>
      </c>
    </row>
    <row r="64" spans="1:2" x14ac:dyDescent="0.25">
      <c r="A64" s="38" t="s">
        <v>432</v>
      </c>
      <c r="B64" s="24">
        <v>343.13165261533118</v>
      </c>
    </row>
    <row r="65" spans="1:2" x14ac:dyDescent="0.25">
      <c r="A65" s="38" t="s">
        <v>191</v>
      </c>
      <c r="B65" s="24">
        <v>303.42337409078533</v>
      </c>
    </row>
    <row r="66" spans="1:2" x14ac:dyDescent="0.25">
      <c r="A66" s="38" t="s">
        <v>440</v>
      </c>
      <c r="B66" s="24">
        <v>265.92703077688162</v>
      </c>
    </row>
    <row r="67" spans="1:2" x14ac:dyDescent="0.25">
      <c r="A67" s="38" t="s">
        <v>366</v>
      </c>
      <c r="B67" s="24">
        <v>165.5440472519376</v>
      </c>
    </row>
    <row r="68" spans="1:2" x14ac:dyDescent="0.25">
      <c r="A68" s="38" t="s">
        <v>376</v>
      </c>
      <c r="B68" s="24">
        <v>101.46248057376823</v>
      </c>
    </row>
    <row r="69" spans="1:2" x14ac:dyDescent="0.25">
      <c r="A69" s="38" t="s">
        <v>206</v>
      </c>
      <c r="B69" s="24">
        <v>1024.0999951176641</v>
      </c>
    </row>
    <row r="70" spans="1:2" x14ac:dyDescent="0.25">
      <c r="A70" s="38" t="s">
        <v>439</v>
      </c>
      <c r="B70" s="24">
        <v>274.50532209226492</v>
      </c>
    </row>
    <row r="71" spans="1:2" x14ac:dyDescent="0.25">
      <c r="A71" s="38" t="s">
        <v>456</v>
      </c>
      <c r="B71" s="24">
        <v>120.09607841536591</v>
      </c>
    </row>
    <row r="72" spans="1:2" x14ac:dyDescent="0.25">
      <c r="A72" s="38" t="s">
        <v>338</v>
      </c>
      <c r="B72" s="24">
        <v>357.78874728644575</v>
      </c>
    </row>
    <row r="73" spans="1:2" x14ac:dyDescent="0.25">
      <c r="A73" s="38" t="s">
        <v>645</v>
      </c>
      <c r="B73" s="24">
        <v>85.931712768100141</v>
      </c>
    </row>
    <row r="74" spans="1:2" x14ac:dyDescent="0.25">
      <c r="A74" s="38" t="s">
        <v>625</v>
      </c>
      <c r="B74" s="24">
        <v>274.98148085792036</v>
      </c>
    </row>
    <row r="75" spans="1:2" x14ac:dyDescent="0.25">
      <c r="A75" s="38" t="s">
        <v>201</v>
      </c>
      <c r="B75" s="24">
        <v>86.692392597367245</v>
      </c>
    </row>
    <row r="76" spans="1:2" x14ac:dyDescent="0.25">
      <c r="A76" s="38" t="s">
        <v>654</v>
      </c>
      <c r="B76" s="24">
        <v>8.5931712768100361</v>
      </c>
    </row>
    <row r="77" spans="1:2" x14ac:dyDescent="0.25">
      <c r="A77" s="38" t="s">
        <v>365</v>
      </c>
      <c r="B77" s="24">
        <v>170.88417780845168</v>
      </c>
    </row>
    <row r="78" spans="1:2" x14ac:dyDescent="0.25">
      <c r="A78" s="38" t="s">
        <v>361</v>
      </c>
      <c r="B78" s="24">
        <v>197.58483059102227</v>
      </c>
    </row>
    <row r="79" spans="1:2" x14ac:dyDescent="0.25">
      <c r="A79" s="38" t="s">
        <v>457</v>
      </c>
      <c r="B79" s="24">
        <v>111.5177870999826</v>
      </c>
    </row>
    <row r="80" spans="1:2" x14ac:dyDescent="0.25">
      <c r="A80" s="38" t="s">
        <v>178</v>
      </c>
      <c r="B80" s="24">
        <v>814.79926396233577</v>
      </c>
    </row>
    <row r="81" spans="1:2" x14ac:dyDescent="0.25">
      <c r="A81" s="38" t="s">
        <v>633</v>
      </c>
      <c r="B81" s="24">
        <v>197.64293936663029</v>
      </c>
    </row>
    <row r="82" spans="1:2" x14ac:dyDescent="0.25">
      <c r="A82" s="38" t="s">
        <v>369</v>
      </c>
      <c r="B82" s="24">
        <v>149.52365558239524</v>
      </c>
    </row>
    <row r="83" spans="1:2" x14ac:dyDescent="0.25">
      <c r="A83" s="38" t="s">
        <v>639</v>
      </c>
      <c r="B83" s="24">
        <v>137.49074042896018</v>
      </c>
    </row>
    <row r="84" spans="1:2" x14ac:dyDescent="0.25">
      <c r="A84" s="38" t="s">
        <v>179</v>
      </c>
      <c r="B84" s="24">
        <v>940.94536975975132</v>
      </c>
    </row>
    <row r="85" spans="1:2" x14ac:dyDescent="0.25">
      <c r="A85" s="38" t="s">
        <v>643</v>
      </c>
      <c r="B85" s="24">
        <v>103.11805532172016</v>
      </c>
    </row>
    <row r="86" spans="1:2" x14ac:dyDescent="0.25">
      <c r="A86" s="38" t="s">
        <v>461</v>
      </c>
      <c r="B86" s="24">
        <v>77.20462183844954</v>
      </c>
    </row>
    <row r="87" spans="1:2" x14ac:dyDescent="0.25">
      <c r="A87" s="38" t="s">
        <v>195</v>
      </c>
      <c r="B87" s="24">
        <v>216.73098149341806</v>
      </c>
    </row>
    <row r="88" spans="1:2" x14ac:dyDescent="0.25">
      <c r="A88" s="38" t="s">
        <v>183</v>
      </c>
      <c r="B88" s="24">
        <v>669.05285932002801</v>
      </c>
    </row>
    <row r="89" spans="1:2" x14ac:dyDescent="0.25">
      <c r="A89" s="38" t="s">
        <v>442</v>
      </c>
      <c r="B89" s="24">
        <v>248.77044814611506</v>
      </c>
    </row>
    <row r="90" spans="1:2" x14ac:dyDescent="0.25">
      <c r="A90" s="38" t="s">
        <v>647</v>
      </c>
      <c r="B90" s="24">
        <v>68.745370214480062</v>
      </c>
    </row>
    <row r="91" spans="1:2" x14ac:dyDescent="0.25">
      <c r="A91" s="38" t="s">
        <v>330</v>
      </c>
      <c r="B91" s="24">
        <v>400.5097917385587</v>
      </c>
    </row>
    <row r="92" spans="1:2" x14ac:dyDescent="0.25">
      <c r="A92" s="38" t="s">
        <v>192</v>
      </c>
      <c r="B92" s="24">
        <v>281.75027594144353</v>
      </c>
    </row>
    <row r="93" spans="1:2" x14ac:dyDescent="0.25">
      <c r="A93" s="38" t="s">
        <v>327</v>
      </c>
      <c r="B93" s="24">
        <v>416.53018340810098</v>
      </c>
    </row>
    <row r="94" spans="1:2" x14ac:dyDescent="0.25">
      <c r="A94" s="38" t="s">
        <v>214</v>
      </c>
      <c r="B94" s="24">
        <v>1008.4812940258039</v>
      </c>
    </row>
    <row r="95" spans="1:2" x14ac:dyDescent="0.25">
      <c r="A95" s="38" t="s">
        <v>181</v>
      </c>
      <c r="B95" s="24">
        <v>520.15435558420347</v>
      </c>
    </row>
    <row r="96" spans="1:2" x14ac:dyDescent="0.25">
      <c r="A96" s="38" t="s">
        <v>177</v>
      </c>
      <c r="B96" s="24">
        <v>606.84674818157066</v>
      </c>
    </row>
    <row r="97" spans="1:2" x14ac:dyDescent="0.25">
      <c r="A97" s="38" t="s">
        <v>431</v>
      </c>
      <c r="B97" s="24">
        <v>351.70994393071442</v>
      </c>
    </row>
    <row r="98" spans="1:2" x14ac:dyDescent="0.25">
      <c r="A98" s="38" t="s">
        <v>453</v>
      </c>
      <c r="B98" s="24">
        <v>154.40924367689902</v>
      </c>
    </row>
    <row r="99" spans="1:2" x14ac:dyDescent="0.25">
      <c r="A99" s="38" t="s">
        <v>336</v>
      </c>
      <c r="B99" s="24">
        <v>368.46900839947398</v>
      </c>
    </row>
    <row r="100" spans="1:2" x14ac:dyDescent="0.25">
      <c r="A100" s="38" t="s">
        <v>443</v>
      </c>
      <c r="B100" s="24">
        <v>240.19215683073179</v>
      </c>
    </row>
    <row r="101" spans="1:2" x14ac:dyDescent="0.25">
      <c r="A101" s="38" t="s">
        <v>197</v>
      </c>
      <c r="B101" s="24">
        <v>173.38478519473449</v>
      </c>
    </row>
    <row r="102" spans="1:2" x14ac:dyDescent="0.25">
      <c r="A102" s="38" t="s">
        <v>208</v>
      </c>
      <c r="B102" s="24">
        <v>938.75832885785883</v>
      </c>
    </row>
    <row r="103" spans="1:2" x14ac:dyDescent="0.25">
      <c r="A103" s="38" t="s">
        <v>352</v>
      </c>
      <c r="B103" s="24">
        <v>256.32626671267752</v>
      </c>
    </row>
    <row r="104" spans="1:2" x14ac:dyDescent="0.25">
      <c r="A104" s="38" t="s">
        <v>196</v>
      </c>
      <c r="B104" s="24">
        <v>195.05788334407629</v>
      </c>
    </row>
    <row r="105" spans="1:2" x14ac:dyDescent="0.25">
      <c r="A105" s="38" t="s">
        <v>186</v>
      </c>
      <c r="B105" s="24">
        <v>411.78886483749443</v>
      </c>
    </row>
    <row r="106" spans="1:2" x14ac:dyDescent="0.25">
      <c r="A106" s="38" t="s">
        <v>203</v>
      </c>
      <c r="B106" s="24">
        <v>43.34619629868368</v>
      </c>
    </row>
    <row r="107" spans="1:2" x14ac:dyDescent="0.25">
      <c r="A107" s="38" t="s">
        <v>653</v>
      </c>
      <c r="B107" s="24">
        <v>17.186342553620026</v>
      </c>
    </row>
    <row r="108" spans="1:2" x14ac:dyDescent="0.25">
      <c r="A108" s="38" t="s">
        <v>217</v>
      </c>
      <c r="B108" s="24">
        <v>859.10827241003938</v>
      </c>
    </row>
    <row r="109" spans="1:2" x14ac:dyDescent="0.25">
      <c r="A109" s="38" t="s">
        <v>353</v>
      </c>
      <c r="B109" s="24">
        <v>250.98613615616347</v>
      </c>
    </row>
    <row r="110" spans="1:2" x14ac:dyDescent="0.25">
      <c r="A110" s="38" t="s">
        <v>627</v>
      </c>
      <c r="B110" s="24">
        <v>257.79513830430039</v>
      </c>
    </row>
    <row r="111" spans="1:2" x14ac:dyDescent="0.25">
      <c r="A111" s="38" t="s">
        <v>202</v>
      </c>
      <c r="B111" s="24">
        <v>211.10320615379567</v>
      </c>
    </row>
    <row r="112" spans="1:2" x14ac:dyDescent="0.25">
      <c r="A112" s="38" t="s">
        <v>450</v>
      </c>
      <c r="B112" s="24">
        <v>180.14411762304883</v>
      </c>
    </row>
    <row r="113" spans="1:2" x14ac:dyDescent="0.25">
      <c r="A113" s="38" t="s">
        <v>642</v>
      </c>
      <c r="B113" s="24">
        <v>111.71122659853016</v>
      </c>
    </row>
    <row r="114" spans="1:2" x14ac:dyDescent="0.25">
      <c r="A114" s="38" t="s">
        <v>451</v>
      </c>
      <c r="B114" s="24">
        <v>171.56582630766559</v>
      </c>
    </row>
    <row r="115" spans="1:2" x14ac:dyDescent="0.25">
      <c r="A115" s="38" t="s">
        <v>324</v>
      </c>
      <c r="B115" s="24">
        <v>432.55057507764337</v>
      </c>
    </row>
    <row r="116" spans="1:2" x14ac:dyDescent="0.25">
      <c r="A116" s="38" t="s">
        <v>190</v>
      </c>
      <c r="B116" s="24">
        <v>325.09647224012718</v>
      </c>
    </row>
    <row r="117" spans="1:2" x14ac:dyDescent="0.25">
      <c r="A117" s="38" t="s">
        <v>428</v>
      </c>
      <c r="B117" s="24">
        <v>386.02310919224755</v>
      </c>
    </row>
    <row r="118" spans="1:2" x14ac:dyDescent="0.25">
      <c r="A118" s="38" t="s">
        <v>335</v>
      </c>
      <c r="B118" s="24">
        <v>373.80913895598803</v>
      </c>
    </row>
    <row r="119" spans="1:2" x14ac:dyDescent="0.25">
      <c r="A119" s="38" t="s">
        <v>650</v>
      </c>
      <c r="B119" s="24">
        <v>42.965856384050049</v>
      </c>
    </row>
    <row r="120" spans="1:2" x14ac:dyDescent="0.25">
      <c r="A120" s="38" t="s">
        <v>188</v>
      </c>
      <c r="B120" s="24">
        <v>459.22488799955079</v>
      </c>
    </row>
    <row r="121" spans="1:2" x14ac:dyDescent="0.25">
      <c r="A121" s="38" t="s">
        <v>172</v>
      </c>
      <c r="B121" s="24">
        <v>715.21223892827982</v>
      </c>
    </row>
    <row r="122" spans="1:2" x14ac:dyDescent="0.25">
      <c r="A122" s="38" t="s">
        <v>215</v>
      </c>
      <c r="B122" s="24">
        <v>640.06249694854012</v>
      </c>
    </row>
    <row r="123" spans="1:2" x14ac:dyDescent="0.25">
      <c r="A123" s="38" t="s">
        <v>429</v>
      </c>
      <c r="B123" s="24">
        <v>368.86652656148095</v>
      </c>
    </row>
    <row r="124" spans="1:2" x14ac:dyDescent="0.25">
      <c r="A124" s="38" t="s">
        <v>455</v>
      </c>
      <c r="B124" s="24">
        <v>128.67436973074916</v>
      </c>
    </row>
    <row r="125" spans="1:2" x14ac:dyDescent="0.25">
      <c r="A125" s="38" t="s">
        <v>331</v>
      </c>
      <c r="B125" s="24">
        <v>395.16966118204454</v>
      </c>
    </row>
    <row r="126" spans="1:2" x14ac:dyDescent="0.25">
      <c r="A126" s="38" t="s">
        <v>218</v>
      </c>
      <c r="B126" s="24">
        <v>657.8809499203478</v>
      </c>
    </row>
    <row r="127" spans="1:2" x14ac:dyDescent="0.25">
      <c r="A127" s="38" t="s">
        <v>434</v>
      </c>
      <c r="B127" s="24">
        <v>325.97506998456458</v>
      </c>
    </row>
    <row r="128" spans="1:2" x14ac:dyDescent="0.25">
      <c r="A128" s="38" t="s">
        <v>636</v>
      </c>
      <c r="B128" s="24">
        <v>171.86342553620022</v>
      </c>
    </row>
    <row r="129" spans="1:2" x14ac:dyDescent="0.25">
      <c r="A129" s="38" t="s">
        <v>644</v>
      </c>
      <c r="B129" s="24">
        <v>94.524884044910124</v>
      </c>
    </row>
    <row r="130" spans="1:2" x14ac:dyDescent="0.25">
      <c r="A130" s="38" t="s">
        <v>199</v>
      </c>
      <c r="B130" s="24">
        <v>421.70049361908241</v>
      </c>
    </row>
    <row r="131" spans="1:2" x14ac:dyDescent="0.25">
      <c r="A131" s="38" t="s">
        <v>205</v>
      </c>
      <c r="B131" s="24">
        <v>1066.7708282475669</v>
      </c>
    </row>
    <row r="132" spans="1:2" x14ac:dyDescent="0.25">
      <c r="A132" s="38" t="s">
        <v>363</v>
      </c>
      <c r="B132" s="24">
        <v>181.5644389214799</v>
      </c>
    </row>
    <row r="133" spans="1:2" x14ac:dyDescent="0.25">
      <c r="A133" s="38" t="s">
        <v>210</v>
      </c>
      <c r="B133" s="24">
        <v>1056.3416237455899</v>
      </c>
    </row>
    <row r="134" spans="1:2" x14ac:dyDescent="0.25">
      <c r="A134" s="38" t="s">
        <v>346</v>
      </c>
      <c r="B134" s="24">
        <v>288.36705005176225</v>
      </c>
    </row>
    <row r="135" spans="1:2" x14ac:dyDescent="0.25">
      <c r="A135" s="38" t="s">
        <v>628</v>
      </c>
      <c r="B135" s="24">
        <v>240.60879575068029</v>
      </c>
    </row>
    <row r="136" spans="1:2" x14ac:dyDescent="0.25">
      <c r="A136" s="38" t="s">
        <v>185</v>
      </c>
      <c r="B136" s="24">
        <v>433.46196298683623</v>
      </c>
    </row>
    <row r="137" spans="1:2" x14ac:dyDescent="0.25">
      <c r="A137" s="38" t="s">
        <v>447</v>
      </c>
      <c r="B137" s="24">
        <v>205.87899156919866</v>
      </c>
    </row>
    <row r="138" spans="1:2" x14ac:dyDescent="0.25">
      <c r="A138" s="38" t="s">
        <v>430</v>
      </c>
      <c r="B138" s="24">
        <v>360.28823524609766</v>
      </c>
    </row>
    <row r="139" spans="1:2" x14ac:dyDescent="0.25">
      <c r="A139" s="38" t="s">
        <v>180</v>
      </c>
      <c r="B139" s="24">
        <v>541.82745373354533</v>
      </c>
    </row>
    <row r="140" spans="1:2" x14ac:dyDescent="0.25">
      <c r="A140" s="38" t="s">
        <v>441</v>
      </c>
      <c r="B140" s="24">
        <v>257.34873946149838</v>
      </c>
    </row>
    <row r="141" spans="1:2" x14ac:dyDescent="0.25">
      <c r="A141" s="38" t="s">
        <v>649</v>
      </c>
      <c r="B141" s="24">
        <v>51.559027660860039</v>
      </c>
    </row>
    <row r="142" spans="1:2" x14ac:dyDescent="0.25">
      <c r="A142" s="38" t="s">
        <v>362</v>
      </c>
      <c r="B142" s="24">
        <v>186.90456947799407</v>
      </c>
    </row>
    <row r="143" spans="1:2" x14ac:dyDescent="0.25">
      <c r="A143" s="38" t="s">
        <v>211</v>
      </c>
      <c r="B143" s="24">
        <v>1125.8135323024837</v>
      </c>
    </row>
    <row r="144" spans="1:2" x14ac:dyDescent="0.25">
      <c r="A144" s="38" t="s">
        <v>325</v>
      </c>
      <c r="B144" s="24">
        <v>427.21044452112926</v>
      </c>
    </row>
    <row r="145" spans="1:2" x14ac:dyDescent="0.25">
      <c r="A145" s="38" t="s">
        <v>174</v>
      </c>
      <c r="B145" s="24">
        <v>1066.4674431372268</v>
      </c>
    </row>
    <row r="146" spans="1:2" x14ac:dyDescent="0.25">
      <c r="A146" s="38" t="s">
        <v>626</v>
      </c>
      <c r="B146" s="24">
        <v>266.38830958111038</v>
      </c>
    </row>
    <row r="147" spans="1:2" x14ac:dyDescent="0.25">
      <c r="A147" s="38" t="s">
        <v>359</v>
      </c>
      <c r="B147" s="24">
        <v>213.60522226056463</v>
      </c>
    </row>
    <row r="148" spans="1:2" x14ac:dyDescent="0.25">
      <c r="A148" s="38" t="s">
        <v>207</v>
      </c>
      <c r="B148" s="24">
        <v>1230.6311290152519</v>
      </c>
    </row>
    <row r="149" spans="1:2" x14ac:dyDescent="0.25">
      <c r="A149" s="38" t="s">
        <v>446</v>
      </c>
      <c r="B149" s="24">
        <v>214.45728288458199</v>
      </c>
    </row>
    <row r="150" spans="1:2" x14ac:dyDescent="0.25">
      <c r="A150" s="38" t="s">
        <v>175</v>
      </c>
      <c r="B150" s="24">
        <v>650.19294448025437</v>
      </c>
    </row>
    <row r="151" spans="1:2" x14ac:dyDescent="0.25">
      <c r="A151" s="38" t="s">
        <v>358</v>
      </c>
      <c r="B151" s="24">
        <v>218.94535281707874</v>
      </c>
    </row>
    <row r="152" spans="1:2" x14ac:dyDescent="0.25">
      <c r="A152" s="38" t="s">
        <v>435</v>
      </c>
      <c r="B152" s="24">
        <v>317.39677866918129</v>
      </c>
    </row>
    <row r="153" spans="1:2" x14ac:dyDescent="0.25">
      <c r="A153" s="38" t="s">
        <v>216</v>
      </c>
      <c r="B153" s="24">
        <v>597.39166381863743</v>
      </c>
    </row>
    <row r="154" spans="1:2" x14ac:dyDescent="0.25">
      <c r="A154" s="38" t="s">
        <v>423</v>
      </c>
      <c r="B154" s="24">
        <v>437.49285708454721</v>
      </c>
    </row>
    <row r="155" spans="1:2" x14ac:dyDescent="0.25">
      <c r="A155" s="38" t="s">
        <v>454</v>
      </c>
      <c r="B155" s="24">
        <v>137.25266104613246</v>
      </c>
    </row>
    <row r="156" spans="1:2" x14ac:dyDescent="0.25">
      <c r="A156" s="38" t="s">
        <v>631</v>
      </c>
      <c r="B156" s="24">
        <v>214.82928192025028</v>
      </c>
    </row>
    <row r="157" spans="1:2" x14ac:dyDescent="0.25">
      <c r="A157" s="38" t="s">
        <v>347</v>
      </c>
      <c r="B157" s="24">
        <v>283.02691949524814</v>
      </c>
    </row>
    <row r="158" spans="1:2" x14ac:dyDescent="0.25">
      <c r="A158" s="38" t="s">
        <v>340</v>
      </c>
      <c r="B158" s="24">
        <v>341.76835561690342</v>
      </c>
    </row>
    <row r="159" spans="1:2" x14ac:dyDescent="0.25">
      <c r="A159" s="38" t="s">
        <v>342</v>
      </c>
      <c r="B159" s="24">
        <v>320.40783339084692</v>
      </c>
    </row>
    <row r="160" spans="1:2" x14ac:dyDescent="0.25">
      <c r="A160" s="38" t="s">
        <v>182</v>
      </c>
      <c r="B160" s="24">
        <v>605.28386856514408</v>
      </c>
    </row>
    <row r="161" spans="1:2" x14ac:dyDescent="0.25">
      <c r="A161" s="38" t="s">
        <v>356</v>
      </c>
      <c r="B161" s="24">
        <v>234.96574448662108</v>
      </c>
    </row>
    <row r="162" spans="1:2" x14ac:dyDescent="0.25">
      <c r="A162" s="38" t="s">
        <v>212</v>
      </c>
      <c r="B162" s="24">
        <v>768.07499633824818</v>
      </c>
    </row>
    <row r="163" spans="1:2" x14ac:dyDescent="0.25">
      <c r="A163" s="38" t="s">
        <v>637</v>
      </c>
      <c r="B163" s="24">
        <v>163.27025425939021</v>
      </c>
    </row>
    <row r="164" spans="1:2" x14ac:dyDescent="0.25">
      <c r="A164" s="38" t="s">
        <v>339</v>
      </c>
      <c r="B164" s="24">
        <v>352.44861672993164</v>
      </c>
    </row>
    <row r="165" spans="1:2" x14ac:dyDescent="0.25">
      <c r="A165" s="38" t="s">
        <v>213</v>
      </c>
      <c r="B165" s="24">
        <v>837.54690489514189</v>
      </c>
    </row>
    <row r="166" spans="1:2" x14ac:dyDescent="0.25">
      <c r="A166" s="38" t="s">
        <v>449</v>
      </c>
      <c r="B166" s="24">
        <v>188.72240893843212</v>
      </c>
    </row>
    <row r="167" spans="1:2" x14ac:dyDescent="0.25">
      <c r="A167" s="38" t="s">
        <v>623</v>
      </c>
      <c r="B167" s="24">
        <v>292.16782341154038</v>
      </c>
    </row>
    <row r="168" spans="1:2" x14ac:dyDescent="0.25">
      <c r="A168" s="38" t="s">
        <v>187</v>
      </c>
      <c r="B168" s="24">
        <v>737.22425286157011</v>
      </c>
    </row>
    <row r="169" spans="1:2" x14ac:dyDescent="0.25">
      <c r="A169" s="38" t="s">
        <v>652</v>
      </c>
      <c r="B169" s="24">
        <v>25.779513830430062</v>
      </c>
    </row>
    <row r="170" spans="1:2" x14ac:dyDescent="0.25">
      <c r="A170" s="38" t="s">
        <v>426</v>
      </c>
      <c r="B170" s="24">
        <v>411.75798313839738</v>
      </c>
    </row>
    <row r="171" spans="1:2" x14ac:dyDescent="0.25">
      <c r="A171" s="38" t="s">
        <v>193</v>
      </c>
      <c r="B171" s="24">
        <v>260.07717779210174</v>
      </c>
    </row>
    <row r="172" spans="1:2" x14ac:dyDescent="0.25">
      <c r="A172" s="38" t="s">
        <v>372</v>
      </c>
      <c r="B172" s="24">
        <v>133.5032639128529</v>
      </c>
    </row>
    <row r="173" spans="1:2" x14ac:dyDescent="0.25">
      <c r="A173" s="38" t="s">
        <v>622</v>
      </c>
      <c r="B173" s="24">
        <v>300.76099468835042</v>
      </c>
    </row>
    <row r="174" spans="1:2" x14ac:dyDescent="0.25">
      <c r="A174" s="38" t="s">
        <v>349</v>
      </c>
      <c r="B174" s="24">
        <v>272.34665838221991</v>
      </c>
    </row>
    <row r="175" spans="1:2" x14ac:dyDescent="0.25">
      <c r="A175" s="38" t="s">
        <v>648</v>
      </c>
      <c r="B175" s="24">
        <v>60.152198937670072</v>
      </c>
    </row>
    <row r="176" spans="1:2" x14ac:dyDescent="0.25">
      <c r="A176" s="38" t="s">
        <v>433</v>
      </c>
      <c r="B176" s="24">
        <v>334.55336129994782</v>
      </c>
    </row>
    <row r="177" spans="1:2" x14ac:dyDescent="0.25">
      <c r="A177" s="38" t="s">
        <v>462</v>
      </c>
      <c r="B177" s="24">
        <v>68.62633052306623</v>
      </c>
    </row>
    <row r="178" spans="1:2" x14ac:dyDescent="0.25">
      <c r="A178" s="38" t="s">
        <v>374</v>
      </c>
      <c r="B178" s="24">
        <v>122.82300279982466</v>
      </c>
    </row>
    <row r="179" spans="1:2" x14ac:dyDescent="0.25">
      <c r="A179" s="38" t="s">
        <v>445</v>
      </c>
      <c r="B179" s="24">
        <v>223.03557419996525</v>
      </c>
    </row>
    <row r="180" spans="1:2" x14ac:dyDescent="0.25">
      <c r="A180" s="38" t="s">
        <v>157</v>
      </c>
      <c r="B180" s="24">
        <v>57876.998190478495</v>
      </c>
    </row>
    <row r="181" spans="1:2" x14ac:dyDescent="0.25">
      <c r="B181"/>
    </row>
    <row r="182" spans="1:2" x14ac:dyDescent="0.25">
      <c r="B182"/>
    </row>
    <row r="183" spans="1:2" x14ac:dyDescent="0.25">
      <c r="B183"/>
    </row>
    <row r="184" spans="1:2" x14ac:dyDescent="0.25">
      <c r="B184"/>
    </row>
    <row r="185" spans="1:2" x14ac:dyDescent="0.25">
      <c r="B185"/>
    </row>
    <row r="186" spans="1:2" x14ac:dyDescent="0.25">
      <c r="B186"/>
    </row>
    <row r="187" spans="1:2" x14ac:dyDescent="0.25">
      <c r="B187"/>
    </row>
    <row r="188" spans="1:2" x14ac:dyDescent="0.25">
      <c r="B188"/>
    </row>
    <row r="189" spans="1:2" x14ac:dyDescent="0.25">
      <c r="B189"/>
    </row>
    <row r="190" spans="1:2" x14ac:dyDescent="0.25">
      <c r="B190"/>
    </row>
    <row r="191" spans="1:2" x14ac:dyDescent="0.25">
      <c r="B191"/>
    </row>
    <row r="192" spans="1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</sheetData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pane ySplit="1" topLeftCell="A2" activePane="bottomLeft" state="frozen"/>
      <selection pane="bottomLeft" activeCell="A2" sqref="A2:C11"/>
    </sheetView>
  </sheetViews>
  <sheetFormatPr defaultRowHeight="15" x14ac:dyDescent="0.25"/>
  <cols>
    <col min="1" max="1" width="7.42578125" customWidth="1"/>
    <col min="2" max="2" width="22" bestFit="1" customWidth="1"/>
    <col min="3" max="3" width="9.140625" style="16"/>
  </cols>
  <sheetData>
    <row r="1" spans="1:3" x14ac:dyDescent="0.25">
      <c r="A1" s="28" t="s">
        <v>658</v>
      </c>
      <c r="B1" s="28" t="s">
        <v>655</v>
      </c>
      <c r="C1" s="52" t="s">
        <v>657</v>
      </c>
    </row>
    <row r="2" spans="1:3" x14ac:dyDescent="0.25">
      <c r="A2" s="35">
        <v>1</v>
      </c>
      <c r="B2" s="35" t="s">
        <v>204</v>
      </c>
      <c r="C2" s="23">
        <v>1263.384726010132</v>
      </c>
    </row>
    <row r="3" spans="1:3" x14ac:dyDescent="0.25">
      <c r="A3" s="35">
        <v>2</v>
      </c>
      <c r="B3" s="35" t="s">
        <v>160</v>
      </c>
      <c r="C3" s="23">
        <v>1090.7903530502388</v>
      </c>
    </row>
    <row r="4" spans="1:3" x14ac:dyDescent="0.25">
      <c r="A4" s="35">
        <v>3</v>
      </c>
      <c r="B4" s="35" t="s">
        <v>161</v>
      </c>
      <c r="C4" s="23">
        <v>684.25067014350577</v>
      </c>
    </row>
    <row r="5" spans="1:3" x14ac:dyDescent="0.25">
      <c r="A5" s="35">
        <v>4</v>
      </c>
      <c r="B5" s="35" t="s">
        <v>162</v>
      </c>
      <c r="C5" s="23">
        <v>631.61600320938999</v>
      </c>
    </row>
    <row r="6" spans="1:3" x14ac:dyDescent="0.25">
      <c r="A6" s="35">
        <v>5</v>
      </c>
      <c r="B6" s="35" t="s">
        <v>163</v>
      </c>
      <c r="C6" s="23">
        <v>578.98133627527409</v>
      </c>
    </row>
    <row r="7" spans="1:3" x14ac:dyDescent="0.25">
      <c r="A7" s="35">
        <v>6</v>
      </c>
      <c r="B7" s="35" t="s">
        <v>164</v>
      </c>
      <c r="C7" s="23">
        <v>526.3466693411583</v>
      </c>
    </row>
    <row r="8" spans="1:3" x14ac:dyDescent="0.25">
      <c r="A8" s="35">
        <v>7</v>
      </c>
      <c r="B8" s="35" t="s">
        <v>165</v>
      </c>
      <c r="C8" s="23">
        <v>473.71200240704235</v>
      </c>
    </row>
    <row r="9" spans="1:3" x14ac:dyDescent="0.25">
      <c r="A9" s="35">
        <v>8</v>
      </c>
      <c r="B9" s="35" t="s">
        <v>503</v>
      </c>
      <c r="C9" s="23">
        <v>437.49285708454721</v>
      </c>
    </row>
    <row r="10" spans="1:3" x14ac:dyDescent="0.25">
      <c r="A10" s="35">
        <v>9</v>
      </c>
      <c r="B10" s="35" t="s">
        <v>238</v>
      </c>
      <c r="C10" s="23">
        <v>432.55057507764337</v>
      </c>
    </row>
    <row r="11" spans="1:3" x14ac:dyDescent="0.25">
      <c r="A11" s="35">
        <v>10</v>
      </c>
      <c r="B11" s="35" t="s">
        <v>504</v>
      </c>
      <c r="C11" s="23">
        <v>421.28941793326766</v>
      </c>
    </row>
    <row r="12" spans="1:3" x14ac:dyDescent="0.25">
      <c r="A12" s="10">
        <v>11</v>
      </c>
      <c r="B12" s="10" t="s">
        <v>166</v>
      </c>
      <c r="C12" s="24">
        <v>421.07733547292662</v>
      </c>
    </row>
    <row r="13" spans="1:3" x14ac:dyDescent="0.25">
      <c r="A13" s="10">
        <v>12</v>
      </c>
      <c r="B13" s="10" t="s">
        <v>505</v>
      </c>
      <c r="C13" s="24">
        <v>405.08597878198816</v>
      </c>
    </row>
    <row r="14" spans="1:3" x14ac:dyDescent="0.25">
      <c r="A14" s="10">
        <v>13</v>
      </c>
      <c r="B14" s="10" t="s">
        <v>239</v>
      </c>
      <c r="C14" s="24">
        <v>393.22779552513032</v>
      </c>
    </row>
    <row r="15" spans="1:3" x14ac:dyDescent="0.25">
      <c r="A15" s="10">
        <v>14</v>
      </c>
      <c r="B15" s="10" t="s">
        <v>506</v>
      </c>
      <c r="C15" s="24">
        <v>388.88253963070861</v>
      </c>
    </row>
    <row r="16" spans="1:3" x14ac:dyDescent="0.25">
      <c r="A16" s="10">
        <v>15</v>
      </c>
      <c r="B16" s="10" t="s">
        <v>507</v>
      </c>
      <c r="C16" s="24">
        <v>372.67910047942911</v>
      </c>
    </row>
    <row r="17" spans="1:3" x14ac:dyDescent="0.25">
      <c r="A17" s="10">
        <v>16</v>
      </c>
      <c r="B17" s="10" t="s">
        <v>167</v>
      </c>
      <c r="C17" s="24">
        <v>368.44266853881078</v>
      </c>
    </row>
    <row r="18" spans="1:3" x14ac:dyDescent="0.25">
      <c r="A18" s="10">
        <v>17</v>
      </c>
      <c r="B18" s="10" t="s">
        <v>508</v>
      </c>
      <c r="C18" s="24">
        <v>356.47566132814956</v>
      </c>
    </row>
    <row r="19" spans="1:3" x14ac:dyDescent="0.25">
      <c r="A19" s="10">
        <v>18</v>
      </c>
      <c r="B19" s="10" t="s">
        <v>509</v>
      </c>
      <c r="C19" s="24">
        <v>340.27222217687</v>
      </c>
    </row>
    <row r="20" spans="1:3" x14ac:dyDescent="0.25">
      <c r="A20" s="10">
        <v>19</v>
      </c>
      <c r="B20" s="10" t="s">
        <v>510</v>
      </c>
      <c r="C20" s="24">
        <v>324.06878302559051</v>
      </c>
    </row>
    <row r="21" spans="1:3" x14ac:dyDescent="0.25">
      <c r="A21" s="10">
        <v>20</v>
      </c>
      <c r="B21" s="10" t="s">
        <v>168</v>
      </c>
      <c r="C21" s="24">
        <v>315.80800160469499</v>
      </c>
    </row>
    <row r="22" spans="1:3" x14ac:dyDescent="0.25">
      <c r="A22" s="10">
        <v>21</v>
      </c>
      <c r="B22" s="10" t="s">
        <v>240</v>
      </c>
      <c r="C22" s="24">
        <v>314.58223642010427</v>
      </c>
    </row>
    <row r="23" spans="1:3" x14ac:dyDescent="0.25">
      <c r="A23" s="10">
        <v>22</v>
      </c>
      <c r="B23" s="10" t="s">
        <v>557</v>
      </c>
      <c r="C23" s="24">
        <v>309.3541659651604</v>
      </c>
    </row>
    <row r="24" spans="1:3" x14ac:dyDescent="0.25">
      <c r="A24" s="10">
        <v>23</v>
      </c>
      <c r="B24" s="10" t="s">
        <v>511</v>
      </c>
      <c r="C24" s="24">
        <v>307.86534387431101</v>
      </c>
    </row>
    <row r="25" spans="1:3" x14ac:dyDescent="0.25">
      <c r="A25" s="10">
        <v>24</v>
      </c>
      <c r="B25" s="10" t="s">
        <v>558</v>
      </c>
      <c r="C25" s="24">
        <v>296.4644090499454</v>
      </c>
    </row>
    <row r="26" spans="1:3" x14ac:dyDescent="0.25">
      <c r="A26" s="10">
        <v>25</v>
      </c>
      <c r="B26" s="10" t="s">
        <v>512</v>
      </c>
      <c r="C26" s="24">
        <v>291.66190472303145</v>
      </c>
    </row>
    <row r="27" spans="1:3" x14ac:dyDescent="0.25">
      <c r="A27" s="10">
        <v>26</v>
      </c>
      <c r="B27" s="10" t="s">
        <v>559</v>
      </c>
      <c r="C27" s="24">
        <v>283.5746521347304</v>
      </c>
    </row>
    <row r="28" spans="1:3" x14ac:dyDescent="0.25">
      <c r="A28" s="10">
        <v>27</v>
      </c>
      <c r="B28" s="10" t="s">
        <v>513</v>
      </c>
      <c r="C28" s="24">
        <v>275.45846557175196</v>
      </c>
    </row>
    <row r="29" spans="1:3" x14ac:dyDescent="0.25">
      <c r="A29" s="10">
        <v>28</v>
      </c>
      <c r="B29" s="10" t="s">
        <v>241</v>
      </c>
      <c r="C29" s="24">
        <v>275.25945686759121</v>
      </c>
    </row>
    <row r="30" spans="1:3" x14ac:dyDescent="0.25">
      <c r="A30" s="10">
        <v>29</v>
      </c>
      <c r="B30" s="10" t="s">
        <v>560</v>
      </c>
      <c r="C30" s="24">
        <v>270.68489521951534</v>
      </c>
    </row>
    <row r="31" spans="1:3" x14ac:dyDescent="0.25">
      <c r="A31" s="10">
        <v>30</v>
      </c>
      <c r="B31" s="10" t="s">
        <v>169</v>
      </c>
      <c r="C31" s="24">
        <v>263.1733346705791</v>
      </c>
    </row>
    <row r="32" spans="1:3" x14ac:dyDescent="0.25">
      <c r="A32" s="10">
        <v>31</v>
      </c>
      <c r="B32" s="10" t="s">
        <v>514</v>
      </c>
      <c r="C32" s="24">
        <v>259.2550264204724</v>
      </c>
    </row>
    <row r="33" spans="1:3" x14ac:dyDescent="0.25">
      <c r="A33" s="10">
        <v>32</v>
      </c>
      <c r="B33" s="10" t="s">
        <v>561</v>
      </c>
      <c r="C33" s="24">
        <v>257.79513830430039</v>
      </c>
    </row>
    <row r="34" spans="1:3" x14ac:dyDescent="0.25">
      <c r="A34" s="10">
        <v>33</v>
      </c>
      <c r="B34" s="10" t="s">
        <v>562</v>
      </c>
      <c r="C34" s="24">
        <v>244.90538138908531</v>
      </c>
    </row>
    <row r="35" spans="1:3" x14ac:dyDescent="0.25">
      <c r="A35" s="10">
        <v>34</v>
      </c>
      <c r="B35" s="10" t="s">
        <v>515</v>
      </c>
      <c r="C35" s="24">
        <v>243.05158726919288</v>
      </c>
    </row>
    <row r="36" spans="1:3" x14ac:dyDescent="0.25">
      <c r="A36" s="10">
        <v>35</v>
      </c>
      <c r="B36" s="10" t="s">
        <v>242</v>
      </c>
      <c r="C36" s="24">
        <v>235.93667731507821</v>
      </c>
    </row>
    <row r="37" spans="1:3" x14ac:dyDescent="0.25">
      <c r="A37" s="10">
        <v>36</v>
      </c>
      <c r="B37" s="10" t="s">
        <v>563</v>
      </c>
      <c r="C37" s="24">
        <v>232.0156244738703</v>
      </c>
    </row>
    <row r="38" spans="1:3" x14ac:dyDescent="0.25">
      <c r="A38" s="10">
        <v>37</v>
      </c>
      <c r="B38" s="10" t="s">
        <v>516</v>
      </c>
      <c r="C38" s="24">
        <v>226.84814811791338</v>
      </c>
    </row>
    <row r="39" spans="1:3" x14ac:dyDescent="0.25">
      <c r="A39" s="10">
        <v>38</v>
      </c>
      <c r="B39" s="10" t="s">
        <v>564</v>
      </c>
      <c r="C39" s="24">
        <v>219.12586755865527</v>
      </c>
    </row>
    <row r="40" spans="1:3" x14ac:dyDescent="0.25">
      <c r="A40" s="10">
        <v>39</v>
      </c>
      <c r="B40" s="10" t="s">
        <v>517</v>
      </c>
      <c r="C40" s="24">
        <v>210.64470896663386</v>
      </c>
    </row>
    <row r="41" spans="1:3" x14ac:dyDescent="0.25">
      <c r="A41" s="10">
        <v>40</v>
      </c>
      <c r="B41" s="10" t="s">
        <v>170</v>
      </c>
      <c r="C41" s="24">
        <v>210.53866773646328</v>
      </c>
    </row>
    <row r="42" spans="1:3" x14ac:dyDescent="0.25">
      <c r="A42" s="10">
        <v>41</v>
      </c>
      <c r="B42" s="10" t="s">
        <v>565</v>
      </c>
      <c r="C42" s="24">
        <v>206.2361106434403</v>
      </c>
    </row>
    <row r="43" spans="1:3" x14ac:dyDescent="0.25">
      <c r="A43" s="10">
        <v>42</v>
      </c>
      <c r="B43" s="10" t="s">
        <v>518</v>
      </c>
      <c r="C43" s="24">
        <v>194.4412698153543</v>
      </c>
    </row>
    <row r="44" spans="1:3" x14ac:dyDescent="0.25">
      <c r="A44" s="10">
        <v>43</v>
      </c>
      <c r="B44" s="10" t="s">
        <v>566</v>
      </c>
      <c r="C44" s="24">
        <v>193.34635372822527</v>
      </c>
    </row>
    <row r="45" spans="1:3" x14ac:dyDescent="0.25">
      <c r="A45" s="10">
        <v>44</v>
      </c>
      <c r="B45" s="10" t="s">
        <v>567</v>
      </c>
      <c r="C45" s="24">
        <v>180.45659681301024</v>
      </c>
    </row>
    <row r="46" spans="1:3" x14ac:dyDescent="0.25">
      <c r="A46" s="10">
        <v>45</v>
      </c>
      <c r="B46" s="10" t="s">
        <v>519</v>
      </c>
      <c r="C46" s="24">
        <v>178.23783066407481</v>
      </c>
    </row>
    <row r="47" spans="1:3" x14ac:dyDescent="0.25">
      <c r="A47" s="10">
        <v>46</v>
      </c>
      <c r="B47" s="10" t="s">
        <v>568</v>
      </c>
      <c r="C47" s="24">
        <v>167.56683989779523</v>
      </c>
    </row>
    <row r="48" spans="1:3" x14ac:dyDescent="0.25">
      <c r="A48" s="10">
        <v>47</v>
      </c>
      <c r="B48" s="10" t="s">
        <v>520</v>
      </c>
      <c r="C48" s="24">
        <v>162.03439151279525</v>
      </c>
    </row>
    <row r="49" spans="1:3" x14ac:dyDescent="0.25">
      <c r="A49" s="10">
        <v>48</v>
      </c>
      <c r="B49" s="10" t="s">
        <v>243</v>
      </c>
      <c r="C49" s="24">
        <v>157.29111821005213</v>
      </c>
    </row>
    <row r="50" spans="1:3" x14ac:dyDescent="0.25">
      <c r="A50" s="10">
        <v>49</v>
      </c>
      <c r="B50" s="10" t="s">
        <v>569</v>
      </c>
      <c r="C50" s="24">
        <v>154.6770829825802</v>
      </c>
    </row>
    <row r="51" spans="1:3" x14ac:dyDescent="0.25">
      <c r="A51" s="10">
        <v>50</v>
      </c>
      <c r="B51" s="10" t="s">
        <v>521</v>
      </c>
      <c r="C51" s="24">
        <v>145.83095236151578</v>
      </c>
    </row>
    <row r="52" spans="1:3" x14ac:dyDescent="0.25">
      <c r="A52" s="10">
        <v>51</v>
      </c>
      <c r="B52" s="10" t="s">
        <v>570</v>
      </c>
      <c r="C52" s="24">
        <v>141.7873260673652</v>
      </c>
    </row>
    <row r="53" spans="1:3" x14ac:dyDescent="0.25">
      <c r="A53" s="10">
        <v>52</v>
      </c>
      <c r="B53" s="10" t="s">
        <v>522</v>
      </c>
      <c r="C53" s="24">
        <v>129.62751321023623</v>
      </c>
    </row>
    <row r="54" spans="1:3" x14ac:dyDescent="0.25">
      <c r="A54" s="10">
        <v>53</v>
      </c>
      <c r="B54" s="10" t="s">
        <v>571</v>
      </c>
      <c r="C54" s="24">
        <v>128.89756915215017</v>
      </c>
    </row>
    <row r="55" spans="1:3" x14ac:dyDescent="0.25">
      <c r="A55" s="10">
        <v>54</v>
      </c>
      <c r="B55" s="10" t="s">
        <v>244</v>
      </c>
      <c r="C55" s="24">
        <v>117.96833865753906</v>
      </c>
    </row>
    <row r="56" spans="1:3" x14ac:dyDescent="0.25">
      <c r="A56" s="10">
        <v>55</v>
      </c>
      <c r="B56" s="10" t="s">
        <v>572</v>
      </c>
      <c r="C56" s="24">
        <v>116.00781223693515</v>
      </c>
    </row>
    <row r="57" spans="1:3" x14ac:dyDescent="0.25">
      <c r="A57" s="10">
        <v>56</v>
      </c>
      <c r="B57" s="10" t="s">
        <v>523</v>
      </c>
      <c r="C57" s="24">
        <v>113.42407405895668</v>
      </c>
    </row>
    <row r="58" spans="1:3" x14ac:dyDescent="0.25">
      <c r="A58" s="10">
        <v>57</v>
      </c>
      <c r="B58" s="10" t="s">
        <v>573</v>
      </c>
      <c r="C58" s="24">
        <v>103.11805532172016</v>
      </c>
    </row>
    <row r="59" spans="1:3" x14ac:dyDescent="0.25">
      <c r="A59" s="10">
        <v>58</v>
      </c>
      <c r="B59" s="10" t="s">
        <v>524</v>
      </c>
      <c r="C59" s="24">
        <v>97.220634907677123</v>
      </c>
    </row>
    <row r="60" spans="1:3" x14ac:dyDescent="0.25">
      <c r="A60" s="10">
        <v>59</v>
      </c>
      <c r="B60" s="10" t="s">
        <v>574</v>
      </c>
      <c r="C60" s="24">
        <v>90.22829840650509</v>
      </c>
    </row>
    <row r="61" spans="1:3" x14ac:dyDescent="0.25">
      <c r="A61" s="10">
        <v>60</v>
      </c>
      <c r="B61" s="10" t="s">
        <v>525</v>
      </c>
      <c r="C61" s="24">
        <v>81.017195756397626</v>
      </c>
    </row>
    <row r="62" spans="1:3" x14ac:dyDescent="0.25">
      <c r="A62" s="10">
        <v>61</v>
      </c>
      <c r="B62" s="10" t="s">
        <v>575</v>
      </c>
      <c r="C62" s="24">
        <v>77.338541491290101</v>
      </c>
    </row>
    <row r="63" spans="1:3" x14ac:dyDescent="0.25">
      <c r="A63" s="10">
        <v>62</v>
      </c>
      <c r="B63" s="10" t="s">
        <v>576</v>
      </c>
      <c r="C63" s="24">
        <v>64.448784576075113</v>
      </c>
    </row>
    <row r="64" spans="1:3" x14ac:dyDescent="0.25">
      <c r="A64" s="10">
        <v>63</v>
      </c>
      <c r="B64" s="10" t="s">
        <v>577</v>
      </c>
      <c r="C64" s="24">
        <v>51.559027660860039</v>
      </c>
    </row>
    <row r="65" spans="1:3" x14ac:dyDescent="0.25">
      <c r="A65" s="10">
        <v>64</v>
      </c>
      <c r="B65" s="10" t="s">
        <v>578</v>
      </c>
      <c r="C65" s="24">
        <v>38.669270745645051</v>
      </c>
    </row>
    <row r="66" spans="1:3" x14ac:dyDescent="0.25">
      <c r="A66" s="10">
        <v>65</v>
      </c>
      <c r="B66" s="10" t="s">
        <v>579</v>
      </c>
      <c r="C66" s="24">
        <v>25.779513830430062</v>
      </c>
    </row>
    <row r="67" spans="1:3" x14ac:dyDescent="0.25">
      <c r="A67" s="10">
        <v>66</v>
      </c>
      <c r="B67" s="10" t="s">
        <v>580</v>
      </c>
      <c r="C67" s="24">
        <v>12.889756915214988</v>
      </c>
    </row>
  </sheetData>
  <sortState ref="B2:C68">
    <sortCondition descending="1" ref="C2:C6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7"/>
  <sheetViews>
    <sheetView workbookViewId="0">
      <selection activeCell="A2" sqref="A2:C11"/>
    </sheetView>
  </sheetViews>
  <sheetFormatPr defaultRowHeight="15" x14ac:dyDescent="0.25"/>
  <cols>
    <col min="2" max="2" width="25.85546875" bestFit="1" customWidth="1"/>
    <col min="3" max="3" width="9.140625" style="16"/>
  </cols>
  <sheetData>
    <row r="1" spans="1:3" x14ac:dyDescent="0.25">
      <c r="A1" s="28" t="s">
        <v>50</v>
      </c>
      <c r="B1" s="28" t="s">
        <v>655</v>
      </c>
      <c r="C1" s="52" t="s">
        <v>657</v>
      </c>
    </row>
    <row r="2" spans="1:3" x14ac:dyDescent="0.25">
      <c r="A2" s="35">
        <v>1</v>
      </c>
      <c r="B2" s="35" t="s">
        <v>209</v>
      </c>
      <c r="C2" s="23">
        <v>1232.5157207883453</v>
      </c>
    </row>
    <row r="3" spans="1:3" x14ac:dyDescent="0.25">
      <c r="A3" s="35">
        <v>2</v>
      </c>
      <c r="B3" s="35" t="s">
        <v>207</v>
      </c>
      <c r="C3" s="23">
        <v>1230.6311290152519</v>
      </c>
    </row>
    <row r="4" spans="1:3" x14ac:dyDescent="0.25">
      <c r="A4" s="35">
        <v>3</v>
      </c>
      <c r="B4" s="35" t="s">
        <v>211</v>
      </c>
      <c r="C4" s="23">
        <v>1125.8135323024837</v>
      </c>
    </row>
    <row r="5" spans="1:3" x14ac:dyDescent="0.25">
      <c r="A5" s="35">
        <v>4</v>
      </c>
      <c r="B5" s="35" t="s">
        <v>205</v>
      </c>
      <c r="C5" s="23">
        <v>1066.7708282475669</v>
      </c>
    </row>
    <row r="6" spans="1:3" x14ac:dyDescent="0.25">
      <c r="A6" s="35">
        <v>5</v>
      </c>
      <c r="B6" s="35" t="s">
        <v>174</v>
      </c>
      <c r="C6" s="23">
        <v>1066.4674431372268</v>
      </c>
    </row>
    <row r="7" spans="1:3" x14ac:dyDescent="0.25">
      <c r="A7" s="35">
        <v>6</v>
      </c>
      <c r="B7" s="35" t="s">
        <v>210</v>
      </c>
      <c r="C7" s="23">
        <v>1056.3416237455899</v>
      </c>
    </row>
    <row r="8" spans="1:3" x14ac:dyDescent="0.25">
      <c r="A8" s="35">
        <v>7</v>
      </c>
      <c r="B8" s="35" t="s">
        <v>206</v>
      </c>
      <c r="C8" s="23">
        <v>1024.0999951176641</v>
      </c>
    </row>
    <row r="9" spans="1:3" x14ac:dyDescent="0.25">
      <c r="A9" s="35">
        <v>8</v>
      </c>
      <c r="B9" s="35" t="s">
        <v>214</v>
      </c>
      <c r="C9" s="23">
        <v>1008.4812940258039</v>
      </c>
    </row>
    <row r="10" spans="1:3" x14ac:dyDescent="0.25">
      <c r="A10" s="35">
        <v>9</v>
      </c>
      <c r="B10" s="35" t="s">
        <v>179</v>
      </c>
      <c r="C10" s="23">
        <v>940.94536975975132</v>
      </c>
    </row>
    <row r="11" spans="1:3" x14ac:dyDescent="0.25">
      <c r="A11" s="35">
        <v>10</v>
      </c>
      <c r="B11" s="35" t="s">
        <v>208</v>
      </c>
      <c r="C11" s="23">
        <v>938.75832885785883</v>
      </c>
    </row>
    <row r="12" spans="1:3" x14ac:dyDescent="0.25">
      <c r="A12" s="10">
        <v>11</v>
      </c>
      <c r="B12" s="10" t="s">
        <v>217</v>
      </c>
      <c r="C12" s="24">
        <v>859.10827241003938</v>
      </c>
    </row>
    <row r="13" spans="1:3" x14ac:dyDescent="0.25">
      <c r="A13" s="10">
        <v>12</v>
      </c>
      <c r="B13" s="10" t="s">
        <v>213</v>
      </c>
      <c r="C13" s="24">
        <v>837.54690489514189</v>
      </c>
    </row>
    <row r="14" spans="1:3" x14ac:dyDescent="0.25">
      <c r="A14" s="10">
        <v>13</v>
      </c>
      <c r="B14" s="10" t="s">
        <v>178</v>
      </c>
      <c r="C14" s="24">
        <v>814.79926396233577</v>
      </c>
    </row>
    <row r="15" spans="1:3" x14ac:dyDescent="0.25">
      <c r="A15" s="10">
        <v>14</v>
      </c>
      <c r="B15" s="10" t="s">
        <v>212</v>
      </c>
      <c r="C15" s="24">
        <v>768.07499633824818</v>
      </c>
    </row>
    <row r="16" spans="1:3" x14ac:dyDescent="0.25">
      <c r="A16" s="10">
        <v>15</v>
      </c>
      <c r="B16" s="10" t="s">
        <v>187</v>
      </c>
      <c r="C16" s="24">
        <v>737.22425286157011</v>
      </c>
    </row>
    <row r="17" spans="1:3" x14ac:dyDescent="0.25">
      <c r="A17" s="10">
        <v>16</v>
      </c>
      <c r="B17" s="10" t="s">
        <v>171</v>
      </c>
      <c r="C17" s="24">
        <v>736.88533707762156</v>
      </c>
    </row>
    <row r="18" spans="1:3" x14ac:dyDescent="0.25">
      <c r="A18" s="10">
        <v>17</v>
      </c>
      <c r="B18" s="10" t="s">
        <v>172</v>
      </c>
      <c r="C18" s="24">
        <v>715.21223892827982</v>
      </c>
    </row>
    <row r="19" spans="1:3" x14ac:dyDescent="0.25">
      <c r="A19" s="10">
        <v>18</v>
      </c>
      <c r="B19" s="10" t="s">
        <v>173</v>
      </c>
      <c r="C19" s="24">
        <v>693.53914077893796</v>
      </c>
    </row>
    <row r="20" spans="1:3" x14ac:dyDescent="0.25">
      <c r="A20" s="10">
        <v>19</v>
      </c>
      <c r="B20" s="10" t="s">
        <v>183</v>
      </c>
      <c r="C20" s="24">
        <v>669.05285932002801</v>
      </c>
    </row>
    <row r="21" spans="1:3" x14ac:dyDescent="0.25">
      <c r="A21" s="10">
        <v>20</v>
      </c>
      <c r="B21" s="10" t="s">
        <v>218</v>
      </c>
      <c r="C21" s="24">
        <v>657.8809499203478</v>
      </c>
    </row>
    <row r="22" spans="1:3" x14ac:dyDescent="0.25">
      <c r="A22" s="10">
        <v>21</v>
      </c>
      <c r="B22" s="10" t="s">
        <v>175</v>
      </c>
      <c r="C22" s="24">
        <v>650.19294448025437</v>
      </c>
    </row>
    <row r="23" spans="1:3" x14ac:dyDescent="0.25">
      <c r="A23" s="10">
        <v>22</v>
      </c>
      <c r="B23" s="10" t="s">
        <v>215</v>
      </c>
      <c r="C23" s="24">
        <v>640.06249694854012</v>
      </c>
    </row>
    <row r="24" spans="1:3" x14ac:dyDescent="0.25">
      <c r="A24" s="10">
        <v>23</v>
      </c>
      <c r="B24" s="10" t="s">
        <v>176</v>
      </c>
      <c r="C24" s="24">
        <v>628.51984633091251</v>
      </c>
    </row>
    <row r="25" spans="1:3" x14ac:dyDescent="0.25">
      <c r="A25" s="10">
        <v>24</v>
      </c>
      <c r="B25" s="10" t="s">
        <v>177</v>
      </c>
      <c r="C25" s="24">
        <v>606.84674818157066</v>
      </c>
    </row>
    <row r="26" spans="1:3" x14ac:dyDescent="0.25">
      <c r="A26" s="10">
        <v>25</v>
      </c>
      <c r="B26" s="10" t="s">
        <v>182</v>
      </c>
      <c r="C26" s="24">
        <v>605.28386856514408</v>
      </c>
    </row>
    <row r="27" spans="1:3" x14ac:dyDescent="0.25">
      <c r="A27" s="10">
        <v>26</v>
      </c>
      <c r="B27" s="10" t="s">
        <v>216</v>
      </c>
      <c r="C27" s="24">
        <v>597.39166381863743</v>
      </c>
    </row>
    <row r="28" spans="1:3" x14ac:dyDescent="0.25">
      <c r="A28" s="10">
        <v>27</v>
      </c>
      <c r="B28" s="10" t="s">
        <v>180</v>
      </c>
      <c r="C28" s="24">
        <v>541.82745373354533</v>
      </c>
    </row>
    <row r="29" spans="1:3" x14ac:dyDescent="0.25">
      <c r="A29" s="10">
        <v>28</v>
      </c>
      <c r="B29" s="10" t="s">
        <v>181</v>
      </c>
      <c r="C29" s="24">
        <v>520.15435558420347</v>
      </c>
    </row>
    <row r="30" spans="1:3" x14ac:dyDescent="0.25">
      <c r="A30" s="10">
        <v>29</v>
      </c>
      <c r="B30" s="10" t="s">
        <v>188</v>
      </c>
      <c r="C30" s="24">
        <v>459.22488799955079</v>
      </c>
    </row>
    <row r="31" spans="1:3" x14ac:dyDescent="0.25">
      <c r="A31" s="10">
        <v>30</v>
      </c>
      <c r="B31" s="10" t="s">
        <v>184</v>
      </c>
      <c r="C31" s="24">
        <v>455.13506113617802</v>
      </c>
    </row>
    <row r="32" spans="1:3" x14ac:dyDescent="0.25">
      <c r="A32" s="10">
        <v>31</v>
      </c>
      <c r="B32" s="10" t="s">
        <v>423</v>
      </c>
      <c r="C32" s="24">
        <v>437.49285708454721</v>
      </c>
    </row>
    <row r="33" spans="1:3" x14ac:dyDescent="0.25">
      <c r="A33" s="10">
        <v>32</v>
      </c>
      <c r="B33" s="10" t="s">
        <v>185</v>
      </c>
      <c r="C33" s="24">
        <v>433.46196298683623</v>
      </c>
    </row>
    <row r="34" spans="1:3" x14ac:dyDescent="0.25">
      <c r="A34" s="10">
        <v>33</v>
      </c>
      <c r="B34" s="10" t="s">
        <v>324</v>
      </c>
      <c r="C34" s="24">
        <v>432.55057507764337</v>
      </c>
    </row>
    <row r="35" spans="1:3" x14ac:dyDescent="0.25">
      <c r="A35" s="10">
        <v>34</v>
      </c>
      <c r="B35" s="10" t="s">
        <v>424</v>
      </c>
      <c r="C35" s="24">
        <v>428.91456576916397</v>
      </c>
    </row>
    <row r="36" spans="1:3" x14ac:dyDescent="0.25">
      <c r="A36" s="10">
        <v>35</v>
      </c>
      <c r="B36" s="10" t="s">
        <v>325</v>
      </c>
      <c r="C36" s="24">
        <v>427.21044452112926</v>
      </c>
    </row>
    <row r="37" spans="1:3" x14ac:dyDescent="0.25">
      <c r="A37" s="10">
        <v>36</v>
      </c>
      <c r="B37" s="10" t="s">
        <v>326</v>
      </c>
      <c r="C37" s="24">
        <v>421.87031396461509</v>
      </c>
    </row>
    <row r="38" spans="1:3" x14ac:dyDescent="0.25">
      <c r="A38" s="10">
        <v>37</v>
      </c>
      <c r="B38" s="10" t="s">
        <v>199</v>
      </c>
      <c r="C38" s="24">
        <v>421.70049361908241</v>
      </c>
    </row>
    <row r="39" spans="1:3" x14ac:dyDescent="0.25">
      <c r="A39" s="10">
        <v>38</v>
      </c>
      <c r="B39" s="10" t="s">
        <v>425</v>
      </c>
      <c r="C39" s="24">
        <v>420.33627445378062</v>
      </c>
    </row>
    <row r="40" spans="1:3" x14ac:dyDescent="0.25">
      <c r="A40" s="10">
        <v>39</v>
      </c>
      <c r="B40" s="10" t="s">
        <v>327</v>
      </c>
      <c r="C40" s="24">
        <v>416.53018340810098</v>
      </c>
    </row>
    <row r="41" spans="1:3" x14ac:dyDescent="0.25">
      <c r="A41" s="10">
        <v>40</v>
      </c>
      <c r="B41" s="10" t="s">
        <v>186</v>
      </c>
      <c r="C41" s="24">
        <v>411.78886483749443</v>
      </c>
    </row>
    <row r="42" spans="1:3" x14ac:dyDescent="0.25">
      <c r="A42" s="10">
        <v>41</v>
      </c>
      <c r="B42" s="10" t="s">
        <v>426</v>
      </c>
      <c r="C42" s="24">
        <v>411.75798313839738</v>
      </c>
    </row>
    <row r="43" spans="1:3" x14ac:dyDescent="0.25">
      <c r="A43" s="10">
        <v>42</v>
      </c>
      <c r="B43" s="10" t="s">
        <v>328</v>
      </c>
      <c r="C43" s="24">
        <v>411.19005285158693</v>
      </c>
    </row>
    <row r="44" spans="1:3" x14ac:dyDescent="0.25">
      <c r="A44" s="10">
        <v>43</v>
      </c>
      <c r="B44" s="10" t="s">
        <v>329</v>
      </c>
      <c r="C44" s="24">
        <v>405.84992229507282</v>
      </c>
    </row>
    <row r="45" spans="1:3" x14ac:dyDescent="0.25">
      <c r="A45" s="10">
        <v>44</v>
      </c>
      <c r="B45" s="10" t="s">
        <v>427</v>
      </c>
      <c r="C45" s="24">
        <v>403.17969182301408</v>
      </c>
    </row>
    <row r="46" spans="1:3" x14ac:dyDescent="0.25">
      <c r="A46" s="10">
        <v>45</v>
      </c>
      <c r="B46" s="10" t="s">
        <v>330</v>
      </c>
      <c r="C46" s="24">
        <v>400.5097917385587</v>
      </c>
    </row>
    <row r="47" spans="1:3" x14ac:dyDescent="0.25">
      <c r="A47" s="10">
        <v>46</v>
      </c>
      <c r="B47" s="10" t="s">
        <v>331</v>
      </c>
      <c r="C47" s="24">
        <v>395.16966118204454</v>
      </c>
    </row>
    <row r="48" spans="1:3" x14ac:dyDescent="0.25">
      <c r="A48" s="10">
        <v>47</v>
      </c>
      <c r="B48" s="10" t="s">
        <v>332</v>
      </c>
      <c r="C48" s="24">
        <v>389.82953062553042</v>
      </c>
    </row>
    <row r="49" spans="1:3" x14ac:dyDescent="0.25">
      <c r="A49" s="10">
        <v>48</v>
      </c>
      <c r="B49" s="10" t="s">
        <v>428</v>
      </c>
      <c r="C49" s="24">
        <v>386.02310919224755</v>
      </c>
    </row>
    <row r="50" spans="1:3" x14ac:dyDescent="0.25">
      <c r="A50" s="10">
        <v>49</v>
      </c>
      <c r="B50" s="10" t="s">
        <v>333</v>
      </c>
      <c r="C50" s="24">
        <v>384.48940006901631</v>
      </c>
    </row>
    <row r="51" spans="1:3" x14ac:dyDescent="0.25">
      <c r="A51" s="10">
        <v>50</v>
      </c>
      <c r="B51" s="10" t="s">
        <v>334</v>
      </c>
      <c r="C51" s="24">
        <v>379.1492695125022</v>
      </c>
    </row>
    <row r="52" spans="1:3" x14ac:dyDescent="0.25">
      <c r="A52" s="10">
        <v>51</v>
      </c>
      <c r="B52" s="10" t="s">
        <v>335</v>
      </c>
      <c r="C52" s="24">
        <v>373.80913895598803</v>
      </c>
    </row>
    <row r="53" spans="1:3" x14ac:dyDescent="0.25">
      <c r="A53" s="10">
        <v>52</v>
      </c>
      <c r="B53" s="10" t="s">
        <v>429</v>
      </c>
      <c r="C53" s="24">
        <v>368.86652656148095</v>
      </c>
    </row>
    <row r="54" spans="1:3" x14ac:dyDescent="0.25">
      <c r="A54" s="10">
        <v>53</v>
      </c>
      <c r="B54" s="10" t="s">
        <v>336</v>
      </c>
      <c r="C54" s="24">
        <v>368.46900839947398</v>
      </c>
    </row>
    <row r="55" spans="1:3" x14ac:dyDescent="0.25">
      <c r="A55" s="10">
        <v>54</v>
      </c>
      <c r="B55" s="10" t="s">
        <v>337</v>
      </c>
      <c r="C55" s="24">
        <v>363.12887784295987</v>
      </c>
    </row>
    <row r="56" spans="1:3" x14ac:dyDescent="0.25">
      <c r="A56" s="10">
        <v>55</v>
      </c>
      <c r="B56" s="10" t="s">
        <v>430</v>
      </c>
      <c r="C56" s="24">
        <v>360.28823524609766</v>
      </c>
    </row>
    <row r="57" spans="1:3" x14ac:dyDescent="0.25">
      <c r="A57" s="10">
        <v>56</v>
      </c>
      <c r="B57" s="10" t="s">
        <v>338</v>
      </c>
      <c r="C57" s="24">
        <v>357.78874728644575</v>
      </c>
    </row>
    <row r="58" spans="1:3" x14ac:dyDescent="0.25">
      <c r="A58" s="10">
        <v>57</v>
      </c>
      <c r="B58" s="10" t="s">
        <v>339</v>
      </c>
      <c r="C58" s="24">
        <v>352.44861672993164</v>
      </c>
    </row>
    <row r="59" spans="1:3" x14ac:dyDescent="0.25">
      <c r="A59" s="10">
        <v>58</v>
      </c>
      <c r="B59" s="10" t="s">
        <v>431</v>
      </c>
      <c r="C59" s="24">
        <v>351.70994393071442</v>
      </c>
    </row>
    <row r="60" spans="1:3" x14ac:dyDescent="0.25">
      <c r="A60" s="10">
        <v>59</v>
      </c>
      <c r="B60" s="10" t="s">
        <v>189</v>
      </c>
      <c r="C60" s="24">
        <v>346.76957038946892</v>
      </c>
    </row>
    <row r="61" spans="1:3" x14ac:dyDescent="0.25">
      <c r="A61" s="10">
        <v>60</v>
      </c>
      <c r="B61" s="10" t="s">
        <v>432</v>
      </c>
      <c r="C61" s="24">
        <v>343.13165261533118</v>
      </c>
    </row>
    <row r="62" spans="1:3" x14ac:dyDescent="0.25">
      <c r="A62" s="10">
        <v>61</v>
      </c>
      <c r="B62" s="10" t="s">
        <v>340</v>
      </c>
      <c r="C62" s="24">
        <v>341.76835561690342</v>
      </c>
    </row>
    <row r="63" spans="1:3" x14ac:dyDescent="0.25">
      <c r="A63" s="10">
        <v>62</v>
      </c>
      <c r="B63" s="10" t="s">
        <v>433</v>
      </c>
      <c r="C63" s="24">
        <v>334.55336129994782</v>
      </c>
    </row>
    <row r="64" spans="1:3" x14ac:dyDescent="0.25">
      <c r="A64" s="10">
        <v>63</v>
      </c>
      <c r="B64" s="10" t="s">
        <v>341</v>
      </c>
      <c r="C64" s="24">
        <v>331.0880945038752</v>
      </c>
    </row>
    <row r="65" spans="1:3" x14ac:dyDescent="0.25">
      <c r="A65" s="10">
        <v>64</v>
      </c>
      <c r="B65" s="10" t="s">
        <v>434</v>
      </c>
      <c r="C65" s="24">
        <v>325.97506998456458</v>
      </c>
    </row>
    <row r="66" spans="1:3" x14ac:dyDescent="0.25">
      <c r="A66" s="10">
        <v>65</v>
      </c>
      <c r="B66" s="10" t="s">
        <v>190</v>
      </c>
      <c r="C66" s="24">
        <v>325.09647224012718</v>
      </c>
    </row>
    <row r="67" spans="1:3" x14ac:dyDescent="0.25">
      <c r="A67" s="10">
        <v>66</v>
      </c>
      <c r="B67" s="10" t="s">
        <v>342</v>
      </c>
      <c r="C67" s="24">
        <v>320.40783339084692</v>
      </c>
    </row>
    <row r="68" spans="1:3" x14ac:dyDescent="0.25">
      <c r="A68" s="10">
        <v>67</v>
      </c>
      <c r="B68" s="10" t="s">
        <v>435</v>
      </c>
      <c r="C68" s="24">
        <v>317.39677866918129</v>
      </c>
    </row>
    <row r="69" spans="1:3" x14ac:dyDescent="0.25">
      <c r="A69" s="10">
        <v>68</v>
      </c>
      <c r="B69" s="10" t="s">
        <v>343</v>
      </c>
      <c r="C69" s="24">
        <v>309.72757227781869</v>
      </c>
    </row>
    <row r="70" spans="1:3" x14ac:dyDescent="0.25">
      <c r="A70" s="10">
        <v>69</v>
      </c>
      <c r="B70" s="10" t="s">
        <v>621</v>
      </c>
      <c r="C70" s="24">
        <v>309.3541659651604</v>
      </c>
    </row>
    <row r="71" spans="1:3" x14ac:dyDescent="0.25">
      <c r="A71" s="10">
        <v>70</v>
      </c>
      <c r="B71" s="10" t="s">
        <v>436</v>
      </c>
      <c r="C71" s="24">
        <v>308.81848735379805</v>
      </c>
    </row>
    <row r="72" spans="1:3" x14ac:dyDescent="0.25">
      <c r="A72" s="10">
        <v>71</v>
      </c>
      <c r="B72" s="10" t="s">
        <v>191</v>
      </c>
      <c r="C72" s="24">
        <v>303.42337409078533</v>
      </c>
    </row>
    <row r="73" spans="1:3" x14ac:dyDescent="0.25">
      <c r="A73" s="10">
        <v>72</v>
      </c>
      <c r="B73" s="10" t="s">
        <v>622</v>
      </c>
      <c r="C73" s="24">
        <v>300.76099468835042</v>
      </c>
    </row>
    <row r="74" spans="1:3" x14ac:dyDescent="0.25">
      <c r="A74" s="10">
        <v>73</v>
      </c>
      <c r="B74" s="10" t="s">
        <v>437</v>
      </c>
      <c r="C74" s="24">
        <v>300.24019603841475</v>
      </c>
    </row>
    <row r="75" spans="1:3" x14ac:dyDescent="0.25">
      <c r="A75" s="10">
        <v>74</v>
      </c>
      <c r="B75" s="10" t="s">
        <v>344</v>
      </c>
      <c r="C75" s="24">
        <v>299.04731116479047</v>
      </c>
    </row>
    <row r="76" spans="1:3" x14ac:dyDescent="0.25">
      <c r="A76" s="10">
        <v>75</v>
      </c>
      <c r="B76" s="10" t="s">
        <v>345</v>
      </c>
      <c r="C76" s="24">
        <v>293.70718060827636</v>
      </c>
    </row>
    <row r="77" spans="1:3" x14ac:dyDescent="0.25">
      <c r="A77" s="10">
        <v>76</v>
      </c>
      <c r="B77" s="10" t="s">
        <v>623</v>
      </c>
      <c r="C77" s="24">
        <v>292.16782341154038</v>
      </c>
    </row>
    <row r="78" spans="1:3" x14ac:dyDescent="0.25">
      <c r="A78" s="10">
        <v>77</v>
      </c>
      <c r="B78" s="10" t="s">
        <v>346</v>
      </c>
      <c r="C78" s="24">
        <v>288.36705005176225</v>
      </c>
    </row>
    <row r="79" spans="1:3" x14ac:dyDescent="0.25">
      <c r="A79" s="10">
        <v>78</v>
      </c>
      <c r="B79" s="10" t="s">
        <v>624</v>
      </c>
      <c r="C79" s="24">
        <v>283.5746521347304</v>
      </c>
    </row>
    <row r="80" spans="1:3" x14ac:dyDescent="0.25">
      <c r="A80" s="10">
        <v>79</v>
      </c>
      <c r="B80" s="10" t="s">
        <v>438</v>
      </c>
      <c r="C80" s="24">
        <v>283.08361340764816</v>
      </c>
    </row>
    <row r="81" spans="1:3" x14ac:dyDescent="0.25">
      <c r="A81" s="10">
        <v>80</v>
      </c>
      <c r="B81" s="10" t="s">
        <v>347</v>
      </c>
      <c r="C81" s="24">
        <v>283.02691949524814</v>
      </c>
    </row>
    <row r="82" spans="1:3" x14ac:dyDescent="0.25">
      <c r="A82" s="10">
        <v>81</v>
      </c>
      <c r="B82" s="10" t="s">
        <v>192</v>
      </c>
      <c r="C82" s="24">
        <v>281.75027594144353</v>
      </c>
    </row>
    <row r="83" spans="1:3" x14ac:dyDescent="0.25">
      <c r="A83" s="10">
        <v>82</v>
      </c>
      <c r="B83" s="10" t="s">
        <v>348</v>
      </c>
      <c r="C83" s="24">
        <v>277.68678893873403</v>
      </c>
    </row>
    <row r="84" spans="1:3" x14ac:dyDescent="0.25">
      <c r="A84" s="10">
        <v>83</v>
      </c>
      <c r="B84" s="10" t="s">
        <v>625</v>
      </c>
      <c r="C84" s="24">
        <v>274.98148085792036</v>
      </c>
    </row>
    <row r="85" spans="1:3" x14ac:dyDescent="0.25">
      <c r="A85" s="10">
        <v>84</v>
      </c>
      <c r="B85" s="10" t="s">
        <v>439</v>
      </c>
      <c r="C85" s="24">
        <v>274.50532209226492</v>
      </c>
    </row>
    <row r="86" spans="1:3" x14ac:dyDescent="0.25">
      <c r="A86" s="10">
        <v>85</v>
      </c>
      <c r="B86" s="10" t="s">
        <v>349</v>
      </c>
      <c r="C86" s="24">
        <v>272.34665838221991</v>
      </c>
    </row>
    <row r="87" spans="1:3" x14ac:dyDescent="0.25">
      <c r="A87" s="10">
        <v>86</v>
      </c>
      <c r="B87" s="10" t="s">
        <v>350</v>
      </c>
      <c r="C87" s="24">
        <v>267.0065278257058</v>
      </c>
    </row>
    <row r="88" spans="1:3" x14ac:dyDescent="0.25">
      <c r="A88" s="10">
        <v>87</v>
      </c>
      <c r="B88" s="10" t="s">
        <v>626</v>
      </c>
      <c r="C88" s="24">
        <v>266.38830958111038</v>
      </c>
    </row>
    <row r="89" spans="1:3" x14ac:dyDescent="0.25">
      <c r="A89" s="10">
        <v>88</v>
      </c>
      <c r="B89" s="10" t="s">
        <v>440</v>
      </c>
      <c r="C89" s="24">
        <v>265.92703077688162</v>
      </c>
    </row>
    <row r="90" spans="1:3" x14ac:dyDescent="0.25">
      <c r="A90" s="10">
        <v>89</v>
      </c>
      <c r="B90" s="10" t="s">
        <v>351</v>
      </c>
      <c r="C90" s="24">
        <v>261.66639726919169</v>
      </c>
    </row>
    <row r="91" spans="1:3" x14ac:dyDescent="0.25">
      <c r="A91" s="10">
        <v>90</v>
      </c>
      <c r="B91" s="10" t="s">
        <v>193</v>
      </c>
      <c r="C91" s="24">
        <v>260.07717779210174</v>
      </c>
    </row>
    <row r="92" spans="1:3" x14ac:dyDescent="0.25">
      <c r="A92" s="10">
        <v>91</v>
      </c>
      <c r="B92" s="10" t="s">
        <v>627</v>
      </c>
      <c r="C92" s="24">
        <v>257.79513830430039</v>
      </c>
    </row>
    <row r="93" spans="1:3" x14ac:dyDescent="0.25">
      <c r="A93" s="10">
        <v>92</v>
      </c>
      <c r="B93" s="10" t="s">
        <v>441</v>
      </c>
      <c r="C93" s="24">
        <v>257.34873946149838</v>
      </c>
    </row>
    <row r="94" spans="1:3" x14ac:dyDescent="0.25">
      <c r="A94" s="10">
        <v>93</v>
      </c>
      <c r="B94" s="10" t="s">
        <v>352</v>
      </c>
      <c r="C94" s="24">
        <v>256.32626671267752</v>
      </c>
    </row>
    <row r="95" spans="1:3" x14ac:dyDescent="0.25">
      <c r="A95" s="10">
        <v>94</v>
      </c>
      <c r="B95" s="10" t="s">
        <v>353</v>
      </c>
      <c r="C95" s="24">
        <v>250.98613615616347</v>
      </c>
    </row>
    <row r="96" spans="1:3" x14ac:dyDescent="0.25">
      <c r="A96" s="10">
        <v>95</v>
      </c>
      <c r="B96" s="10" t="s">
        <v>442</v>
      </c>
      <c r="C96" s="24">
        <v>248.77044814611506</v>
      </c>
    </row>
    <row r="97" spans="1:3" x14ac:dyDescent="0.25">
      <c r="A97" s="10">
        <v>96</v>
      </c>
      <c r="B97" s="10" t="s">
        <v>354</v>
      </c>
      <c r="C97" s="24">
        <v>245.64600559964933</v>
      </c>
    </row>
    <row r="98" spans="1:3" x14ac:dyDescent="0.25">
      <c r="A98" s="10">
        <v>97</v>
      </c>
      <c r="B98" s="10" t="s">
        <v>628</v>
      </c>
      <c r="C98" s="24">
        <v>240.60879575068029</v>
      </c>
    </row>
    <row r="99" spans="1:3" x14ac:dyDescent="0.25">
      <c r="A99" s="10">
        <v>98</v>
      </c>
      <c r="B99" s="10" t="s">
        <v>355</v>
      </c>
      <c r="C99" s="24">
        <v>240.30587504313522</v>
      </c>
    </row>
    <row r="100" spans="1:3" x14ac:dyDescent="0.25">
      <c r="A100" s="10">
        <v>99</v>
      </c>
      <c r="B100" s="10" t="s">
        <v>443</v>
      </c>
      <c r="C100" s="24">
        <v>240.19215683073179</v>
      </c>
    </row>
    <row r="101" spans="1:3" x14ac:dyDescent="0.25">
      <c r="A101" s="10">
        <v>100</v>
      </c>
      <c r="B101" s="10" t="s">
        <v>194</v>
      </c>
      <c r="C101" s="24">
        <v>238.40407964275985</v>
      </c>
    </row>
    <row r="102" spans="1:3" x14ac:dyDescent="0.25">
      <c r="A102" s="10">
        <v>101</v>
      </c>
      <c r="B102" s="10" t="s">
        <v>356</v>
      </c>
      <c r="C102" s="24">
        <v>234.96574448662108</v>
      </c>
    </row>
    <row r="103" spans="1:3" x14ac:dyDescent="0.25">
      <c r="A103" s="10">
        <v>102</v>
      </c>
      <c r="B103" s="10" t="s">
        <v>629</v>
      </c>
      <c r="C103" s="24">
        <v>232.0156244738703</v>
      </c>
    </row>
    <row r="104" spans="1:3" x14ac:dyDescent="0.25">
      <c r="A104" s="10">
        <v>103</v>
      </c>
      <c r="B104" s="10" t="s">
        <v>444</v>
      </c>
      <c r="C104" s="24">
        <v>231.61386551534852</v>
      </c>
    </row>
    <row r="105" spans="1:3" x14ac:dyDescent="0.25">
      <c r="A105" s="10">
        <v>104</v>
      </c>
      <c r="B105" s="10" t="s">
        <v>357</v>
      </c>
      <c r="C105" s="24">
        <v>224.28548337359285</v>
      </c>
    </row>
    <row r="106" spans="1:3" x14ac:dyDescent="0.25">
      <c r="A106" s="10">
        <v>105</v>
      </c>
      <c r="B106" s="10" t="s">
        <v>630</v>
      </c>
      <c r="C106" s="24">
        <v>223.42245319706032</v>
      </c>
    </row>
    <row r="107" spans="1:3" x14ac:dyDescent="0.25">
      <c r="A107" s="10">
        <v>106</v>
      </c>
      <c r="B107" s="10" t="s">
        <v>445</v>
      </c>
      <c r="C107" s="24">
        <v>223.03557419996525</v>
      </c>
    </row>
    <row r="108" spans="1:3" x14ac:dyDescent="0.25">
      <c r="A108" s="10">
        <v>107</v>
      </c>
      <c r="B108" s="10" t="s">
        <v>358</v>
      </c>
      <c r="C108" s="24">
        <v>218.94535281707874</v>
      </c>
    </row>
    <row r="109" spans="1:3" x14ac:dyDescent="0.25">
      <c r="A109" s="10">
        <v>108</v>
      </c>
      <c r="B109" s="10" t="s">
        <v>195</v>
      </c>
      <c r="C109" s="24">
        <v>216.73098149341806</v>
      </c>
    </row>
    <row r="110" spans="1:3" x14ac:dyDescent="0.25">
      <c r="A110" s="10">
        <v>109</v>
      </c>
      <c r="B110" s="10" t="s">
        <v>631</v>
      </c>
      <c r="C110" s="24">
        <v>214.82928192025028</v>
      </c>
    </row>
    <row r="111" spans="1:3" x14ac:dyDescent="0.25">
      <c r="A111" s="10">
        <v>110</v>
      </c>
      <c r="B111" s="10" t="s">
        <v>446</v>
      </c>
      <c r="C111" s="24">
        <v>214.45728288458199</v>
      </c>
    </row>
    <row r="112" spans="1:3" x14ac:dyDescent="0.25">
      <c r="A112" s="10">
        <v>111</v>
      </c>
      <c r="B112" s="10" t="s">
        <v>359</v>
      </c>
      <c r="C112" s="24">
        <v>213.60522226056463</v>
      </c>
    </row>
    <row r="113" spans="1:3" x14ac:dyDescent="0.25">
      <c r="A113" s="10">
        <v>112</v>
      </c>
      <c r="B113" s="10" t="s">
        <v>202</v>
      </c>
      <c r="C113" s="24">
        <v>211.10320615379567</v>
      </c>
    </row>
    <row r="114" spans="1:3" x14ac:dyDescent="0.25">
      <c r="A114" s="10">
        <v>113</v>
      </c>
      <c r="B114" s="10" t="s">
        <v>360</v>
      </c>
      <c r="C114" s="24">
        <v>208.26509170405052</v>
      </c>
    </row>
    <row r="115" spans="1:3" x14ac:dyDescent="0.25">
      <c r="A115" s="10">
        <v>114</v>
      </c>
      <c r="B115" s="10" t="s">
        <v>632</v>
      </c>
      <c r="C115" s="24">
        <v>206.2361106434403</v>
      </c>
    </row>
    <row r="116" spans="1:3" x14ac:dyDescent="0.25">
      <c r="A116" s="10">
        <v>115</v>
      </c>
      <c r="B116" s="10" t="s">
        <v>447</v>
      </c>
      <c r="C116" s="24">
        <v>205.87899156919866</v>
      </c>
    </row>
    <row r="117" spans="1:3" x14ac:dyDescent="0.25">
      <c r="A117" s="10">
        <v>116</v>
      </c>
      <c r="B117" s="10" t="s">
        <v>633</v>
      </c>
      <c r="C117" s="24">
        <v>197.64293936663029</v>
      </c>
    </row>
    <row r="118" spans="1:3" x14ac:dyDescent="0.25">
      <c r="A118" s="10">
        <v>117</v>
      </c>
      <c r="B118" s="10" t="s">
        <v>361</v>
      </c>
      <c r="C118" s="24">
        <v>197.58483059102227</v>
      </c>
    </row>
    <row r="119" spans="1:3" x14ac:dyDescent="0.25">
      <c r="A119" s="10">
        <v>118</v>
      </c>
      <c r="B119" s="10" t="s">
        <v>448</v>
      </c>
      <c r="C119" s="24">
        <v>197.30070025381539</v>
      </c>
    </row>
    <row r="120" spans="1:3" x14ac:dyDescent="0.25">
      <c r="A120" s="10">
        <v>119</v>
      </c>
      <c r="B120" s="10" t="s">
        <v>196</v>
      </c>
      <c r="C120" s="24">
        <v>195.05788334407629</v>
      </c>
    </row>
    <row r="121" spans="1:3" x14ac:dyDescent="0.25">
      <c r="A121" s="10">
        <v>120</v>
      </c>
      <c r="B121" s="10" t="s">
        <v>634</v>
      </c>
      <c r="C121" s="24">
        <v>189.04976808982025</v>
      </c>
    </row>
    <row r="122" spans="1:3" x14ac:dyDescent="0.25">
      <c r="A122" s="10">
        <v>121</v>
      </c>
      <c r="B122" s="10" t="s">
        <v>449</v>
      </c>
      <c r="C122" s="24">
        <v>188.72240893843212</v>
      </c>
    </row>
    <row r="123" spans="1:3" x14ac:dyDescent="0.25">
      <c r="A123" s="10">
        <v>122</v>
      </c>
      <c r="B123" s="10" t="s">
        <v>362</v>
      </c>
      <c r="C123" s="24">
        <v>186.90456947799407</v>
      </c>
    </row>
    <row r="124" spans="1:3" x14ac:dyDescent="0.25">
      <c r="A124" s="10">
        <v>123</v>
      </c>
      <c r="B124" s="10" t="s">
        <v>363</v>
      </c>
      <c r="C124" s="24">
        <v>181.5644389214799</v>
      </c>
    </row>
    <row r="125" spans="1:3" x14ac:dyDescent="0.25">
      <c r="A125" s="10">
        <v>124</v>
      </c>
      <c r="B125" s="10" t="s">
        <v>635</v>
      </c>
      <c r="C125" s="24">
        <v>180.45659681301024</v>
      </c>
    </row>
    <row r="126" spans="1:3" x14ac:dyDescent="0.25">
      <c r="A126" s="10">
        <v>125</v>
      </c>
      <c r="B126" s="10" t="s">
        <v>450</v>
      </c>
      <c r="C126" s="24">
        <v>180.14411762304883</v>
      </c>
    </row>
    <row r="127" spans="1:3" x14ac:dyDescent="0.25">
      <c r="A127" s="10">
        <v>126</v>
      </c>
      <c r="B127" s="10" t="s">
        <v>364</v>
      </c>
      <c r="C127" s="24">
        <v>176.22430836496585</v>
      </c>
    </row>
    <row r="128" spans="1:3" x14ac:dyDescent="0.25">
      <c r="A128" s="10">
        <v>127</v>
      </c>
      <c r="B128" s="10" t="s">
        <v>197</v>
      </c>
      <c r="C128" s="24">
        <v>173.38478519473449</v>
      </c>
    </row>
    <row r="129" spans="1:3" x14ac:dyDescent="0.25">
      <c r="A129" s="10">
        <v>128</v>
      </c>
      <c r="B129" s="10" t="s">
        <v>636</v>
      </c>
      <c r="C129" s="24">
        <v>171.86342553620022</v>
      </c>
    </row>
    <row r="130" spans="1:3" x14ac:dyDescent="0.25">
      <c r="A130" s="10">
        <v>129</v>
      </c>
      <c r="B130" s="10" t="s">
        <v>451</v>
      </c>
      <c r="C130" s="24">
        <v>171.56582630766559</v>
      </c>
    </row>
    <row r="131" spans="1:3" x14ac:dyDescent="0.25">
      <c r="A131" s="10">
        <v>130</v>
      </c>
      <c r="B131" s="10" t="s">
        <v>365</v>
      </c>
      <c r="C131" s="24">
        <v>170.88417780845168</v>
      </c>
    </row>
    <row r="132" spans="1:3" x14ac:dyDescent="0.25">
      <c r="A132" s="10">
        <v>131</v>
      </c>
      <c r="B132" s="10" t="s">
        <v>366</v>
      </c>
      <c r="C132" s="24">
        <v>165.5440472519376</v>
      </c>
    </row>
    <row r="133" spans="1:3" x14ac:dyDescent="0.25">
      <c r="A133" s="10">
        <v>132</v>
      </c>
      <c r="B133" s="10" t="s">
        <v>637</v>
      </c>
      <c r="C133" s="24">
        <v>163.27025425939021</v>
      </c>
    </row>
    <row r="134" spans="1:3" x14ac:dyDescent="0.25">
      <c r="A134" s="10">
        <v>133</v>
      </c>
      <c r="B134" s="10" t="s">
        <v>452</v>
      </c>
      <c r="C134" s="24">
        <v>162.98753499228229</v>
      </c>
    </row>
    <row r="135" spans="1:3" x14ac:dyDescent="0.25">
      <c r="A135" s="10">
        <v>134</v>
      </c>
      <c r="B135" s="10" t="s">
        <v>367</v>
      </c>
      <c r="C135" s="24">
        <v>160.20391669542346</v>
      </c>
    </row>
    <row r="136" spans="1:3" x14ac:dyDescent="0.25">
      <c r="A136" s="10">
        <v>135</v>
      </c>
      <c r="B136" s="10" t="s">
        <v>368</v>
      </c>
      <c r="C136" s="24">
        <v>154.86378613890935</v>
      </c>
    </row>
    <row r="137" spans="1:3" x14ac:dyDescent="0.25">
      <c r="A137" s="10">
        <v>136</v>
      </c>
      <c r="B137" s="10" t="s">
        <v>638</v>
      </c>
      <c r="C137" s="24">
        <v>154.6770829825802</v>
      </c>
    </row>
    <row r="138" spans="1:3" x14ac:dyDescent="0.25">
      <c r="A138" s="10">
        <v>137</v>
      </c>
      <c r="B138" s="10" t="s">
        <v>453</v>
      </c>
      <c r="C138" s="24">
        <v>154.40924367689902</v>
      </c>
    </row>
    <row r="139" spans="1:3" x14ac:dyDescent="0.25">
      <c r="A139" s="10">
        <v>138</v>
      </c>
      <c r="B139" s="10" t="s">
        <v>198</v>
      </c>
      <c r="C139" s="24">
        <v>151.71168704539272</v>
      </c>
    </row>
    <row r="140" spans="1:3" x14ac:dyDescent="0.25">
      <c r="A140" s="10">
        <v>139</v>
      </c>
      <c r="B140" s="10" t="s">
        <v>369</v>
      </c>
      <c r="C140" s="24">
        <v>149.52365558239524</v>
      </c>
    </row>
    <row r="141" spans="1:3" x14ac:dyDescent="0.25">
      <c r="A141" s="10">
        <v>140</v>
      </c>
      <c r="B141" s="10" t="s">
        <v>370</v>
      </c>
      <c r="C141" s="24">
        <v>144.18352502588115</v>
      </c>
    </row>
    <row r="142" spans="1:3" x14ac:dyDescent="0.25">
      <c r="A142" s="10">
        <v>141</v>
      </c>
      <c r="B142" s="10" t="s">
        <v>371</v>
      </c>
      <c r="C142" s="24">
        <v>138.84339446936698</v>
      </c>
    </row>
    <row r="143" spans="1:3" x14ac:dyDescent="0.25">
      <c r="A143" s="10">
        <v>142</v>
      </c>
      <c r="B143" s="10" t="s">
        <v>639</v>
      </c>
      <c r="C143" s="24">
        <v>137.49074042896018</v>
      </c>
    </row>
    <row r="144" spans="1:3" x14ac:dyDescent="0.25">
      <c r="A144" s="10">
        <v>143</v>
      </c>
      <c r="B144" s="10" t="s">
        <v>454</v>
      </c>
      <c r="C144" s="24">
        <v>137.25266104613246</v>
      </c>
    </row>
    <row r="145" spans="1:3" x14ac:dyDescent="0.25">
      <c r="A145" s="10">
        <v>144</v>
      </c>
      <c r="B145" s="10" t="s">
        <v>372</v>
      </c>
      <c r="C145" s="24">
        <v>133.5032639128529</v>
      </c>
    </row>
    <row r="146" spans="1:3" x14ac:dyDescent="0.25">
      <c r="A146" s="10">
        <v>145</v>
      </c>
      <c r="B146" s="10" t="s">
        <v>640</v>
      </c>
      <c r="C146" s="24">
        <v>128.89756915215017</v>
      </c>
    </row>
    <row r="147" spans="1:3" x14ac:dyDescent="0.25">
      <c r="A147" s="10">
        <v>146</v>
      </c>
      <c r="B147" s="10" t="s">
        <v>455</v>
      </c>
      <c r="C147" s="24">
        <v>128.67436973074916</v>
      </c>
    </row>
    <row r="148" spans="1:3" x14ac:dyDescent="0.25">
      <c r="A148" s="10">
        <v>147</v>
      </c>
      <c r="B148" s="10" t="s">
        <v>373</v>
      </c>
      <c r="C148" s="24">
        <v>128.16313335633879</v>
      </c>
    </row>
    <row r="149" spans="1:3" x14ac:dyDescent="0.25">
      <c r="A149" s="10">
        <v>148</v>
      </c>
      <c r="B149" s="10" t="s">
        <v>374</v>
      </c>
      <c r="C149" s="24">
        <v>122.82300279982466</v>
      </c>
    </row>
    <row r="150" spans="1:3" x14ac:dyDescent="0.25">
      <c r="A150" s="10">
        <v>149</v>
      </c>
      <c r="B150" s="10" t="s">
        <v>641</v>
      </c>
      <c r="C150" s="24">
        <v>120.30439787534014</v>
      </c>
    </row>
    <row r="151" spans="1:3" x14ac:dyDescent="0.25">
      <c r="A151" s="10">
        <v>150</v>
      </c>
      <c r="B151" s="10" t="s">
        <v>456</v>
      </c>
      <c r="C151" s="24">
        <v>120.09607841536591</v>
      </c>
    </row>
    <row r="152" spans="1:3" x14ac:dyDescent="0.25">
      <c r="A152" s="10">
        <v>151</v>
      </c>
      <c r="B152" s="10" t="s">
        <v>375</v>
      </c>
      <c r="C152" s="24">
        <v>117.48287224331054</v>
      </c>
    </row>
    <row r="153" spans="1:3" x14ac:dyDescent="0.25">
      <c r="A153" s="10">
        <v>152</v>
      </c>
      <c r="B153" s="10" t="s">
        <v>642</v>
      </c>
      <c r="C153" s="24">
        <v>111.71122659853016</v>
      </c>
    </row>
    <row r="154" spans="1:3" x14ac:dyDescent="0.25">
      <c r="A154" s="10">
        <v>153</v>
      </c>
      <c r="B154" s="10" t="s">
        <v>457</v>
      </c>
      <c r="C154" s="24">
        <v>111.5177870999826</v>
      </c>
    </row>
    <row r="155" spans="1:3" x14ac:dyDescent="0.25">
      <c r="A155" s="10">
        <v>154</v>
      </c>
      <c r="B155" s="10" t="s">
        <v>200</v>
      </c>
      <c r="C155" s="24">
        <v>108.36549074670903</v>
      </c>
    </row>
    <row r="156" spans="1:3" x14ac:dyDescent="0.25">
      <c r="A156" s="10">
        <v>155</v>
      </c>
      <c r="B156" s="10" t="s">
        <v>643</v>
      </c>
      <c r="C156" s="24">
        <v>103.11805532172016</v>
      </c>
    </row>
    <row r="157" spans="1:3" x14ac:dyDescent="0.25">
      <c r="A157" s="10">
        <v>156</v>
      </c>
      <c r="B157" s="10" t="s">
        <v>458</v>
      </c>
      <c r="C157" s="24">
        <v>102.93949578459934</v>
      </c>
    </row>
    <row r="158" spans="1:3" x14ac:dyDescent="0.25">
      <c r="A158" s="10">
        <v>157</v>
      </c>
      <c r="B158" s="10" t="s">
        <v>376</v>
      </c>
      <c r="C158" s="24">
        <v>101.46248057376823</v>
      </c>
    </row>
    <row r="159" spans="1:3" x14ac:dyDescent="0.25">
      <c r="A159" s="10">
        <v>158</v>
      </c>
      <c r="B159" s="10" t="s">
        <v>377</v>
      </c>
      <c r="C159" s="24">
        <v>96.12235001725405</v>
      </c>
    </row>
    <row r="160" spans="1:3" x14ac:dyDescent="0.25">
      <c r="A160" s="10">
        <v>159</v>
      </c>
      <c r="B160" s="10" t="s">
        <v>644</v>
      </c>
      <c r="C160" s="24">
        <v>94.524884044910124</v>
      </c>
    </row>
    <row r="161" spans="1:3" x14ac:dyDescent="0.25">
      <c r="A161" s="10">
        <v>160</v>
      </c>
      <c r="B161" s="10" t="s">
        <v>459</v>
      </c>
      <c r="C161" s="24">
        <v>94.361204469216034</v>
      </c>
    </row>
    <row r="162" spans="1:3" x14ac:dyDescent="0.25">
      <c r="A162" s="10">
        <v>161</v>
      </c>
      <c r="B162" s="10" t="s">
        <v>201</v>
      </c>
      <c r="C162" s="24">
        <v>86.692392597367245</v>
      </c>
    </row>
    <row r="163" spans="1:3" x14ac:dyDescent="0.25">
      <c r="A163" s="10">
        <v>162</v>
      </c>
      <c r="B163" s="10" t="s">
        <v>645</v>
      </c>
      <c r="C163" s="24">
        <v>85.931712768100141</v>
      </c>
    </row>
    <row r="164" spans="1:3" x14ac:dyDescent="0.25">
      <c r="A164" s="10">
        <v>163</v>
      </c>
      <c r="B164" s="10" t="s">
        <v>460</v>
      </c>
      <c r="C164" s="24">
        <v>85.782913153832794</v>
      </c>
    </row>
    <row r="165" spans="1:3" x14ac:dyDescent="0.25">
      <c r="A165" s="10">
        <v>164</v>
      </c>
      <c r="B165" s="10" t="s">
        <v>378</v>
      </c>
      <c r="C165" s="24">
        <v>85.442088904225855</v>
      </c>
    </row>
    <row r="166" spans="1:3" x14ac:dyDescent="0.25">
      <c r="A166" s="10">
        <v>165</v>
      </c>
      <c r="B166" s="10" t="s">
        <v>646</v>
      </c>
      <c r="C166" s="24">
        <v>77.338541491290101</v>
      </c>
    </row>
    <row r="167" spans="1:3" x14ac:dyDescent="0.25">
      <c r="A167" s="10">
        <v>166</v>
      </c>
      <c r="B167" s="10" t="s">
        <v>461</v>
      </c>
      <c r="C167" s="24">
        <v>77.20462183844954</v>
      </c>
    </row>
    <row r="168" spans="1:3" x14ac:dyDescent="0.25">
      <c r="A168" s="10">
        <v>167</v>
      </c>
      <c r="B168" s="10" t="s">
        <v>647</v>
      </c>
      <c r="C168" s="24">
        <v>68.745370214480062</v>
      </c>
    </row>
    <row r="169" spans="1:3" x14ac:dyDescent="0.25">
      <c r="A169" s="10">
        <v>168</v>
      </c>
      <c r="B169" s="10" t="s">
        <v>462</v>
      </c>
      <c r="C169" s="24">
        <v>68.62633052306623</v>
      </c>
    </row>
    <row r="170" spans="1:3" x14ac:dyDescent="0.25">
      <c r="A170" s="10">
        <v>169</v>
      </c>
      <c r="B170" s="10" t="s">
        <v>648</v>
      </c>
      <c r="C170" s="24">
        <v>60.152198937670072</v>
      </c>
    </row>
    <row r="171" spans="1:3" x14ac:dyDescent="0.25">
      <c r="A171" s="10">
        <v>170</v>
      </c>
      <c r="B171" s="10" t="s">
        <v>649</v>
      </c>
      <c r="C171" s="24">
        <v>51.559027660860039</v>
      </c>
    </row>
    <row r="172" spans="1:3" x14ac:dyDescent="0.25">
      <c r="A172" s="10">
        <v>171</v>
      </c>
      <c r="B172" s="10" t="s">
        <v>203</v>
      </c>
      <c r="C172" s="24">
        <v>43.34619629868368</v>
      </c>
    </row>
    <row r="173" spans="1:3" x14ac:dyDescent="0.25">
      <c r="A173" s="10">
        <v>172</v>
      </c>
      <c r="B173" s="10" t="s">
        <v>650</v>
      </c>
      <c r="C173" s="24">
        <v>42.965856384050049</v>
      </c>
    </row>
    <row r="174" spans="1:3" x14ac:dyDescent="0.25">
      <c r="A174" s="10">
        <v>173</v>
      </c>
      <c r="B174" s="10" t="s">
        <v>651</v>
      </c>
      <c r="C174" s="24">
        <v>34.372685107240052</v>
      </c>
    </row>
    <row r="175" spans="1:3" x14ac:dyDescent="0.25">
      <c r="A175" s="10">
        <v>174</v>
      </c>
      <c r="B175" s="10" t="s">
        <v>652</v>
      </c>
      <c r="C175" s="24">
        <v>25.779513830430062</v>
      </c>
    </row>
    <row r="176" spans="1:3" x14ac:dyDescent="0.25">
      <c r="A176" s="10">
        <v>175</v>
      </c>
      <c r="B176" s="10" t="s">
        <v>653</v>
      </c>
      <c r="C176" s="24">
        <v>17.186342553620026</v>
      </c>
    </row>
    <row r="177" spans="1:3" x14ac:dyDescent="0.25">
      <c r="A177" s="10">
        <v>176</v>
      </c>
      <c r="B177" s="10" t="s">
        <v>654</v>
      </c>
      <c r="C177" s="24">
        <v>8.5931712768100361</v>
      </c>
    </row>
  </sheetData>
  <sortState ref="B2:C178">
    <sortCondition descending="1" ref="C2:C17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формулы</vt:lpstr>
      <vt:lpstr>дистанции</vt:lpstr>
      <vt:lpstr>личные рез-ты</vt:lpstr>
      <vt:lpstr>сводная табл. абс</vt:lpstr>
      <vt:lpstr>рейтинг абс</vt:lpstr>
      <vt:lpstr>сводная табл. ПОЛ</vt:lpstr>
      <vt:lpstr>Ж</vt:lpstr>
      <vt:lpstr>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2018-03-09T08:46:25Z</dcterms:modified>
</cp:coreProperties>
</file>