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150" activeTab="0"/>
  </bookViews>
  <sheets>
    <sheet name="M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bkg</author>
  </authors>
  <commentList>
    <comment ref="B15" authorId="0">
      <text>
        <r>
          <rPr>
            <b/>
            <sz val="9"/>
            <rFont val="Tahoma"/>
            <family val="0"/>
          </rPr>
          <t>bkg:</t>
        </r>
        <r>
          <rPr>
            <sz val="9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0"/>
          </rPr>
          <t>bkg:</t>
        </r>
        <r>
          <rPr>
            <sz val="9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0"/>
          </rPr>
          <t>bkg: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<sst xmlns="http://schemas.openxmlformats.org/spreadsheetml/2006/main" count="80" uniqueCount="79">
  <si>
    <t>номер</t>
  </si>
  <si>
    <t>фио</t>
  </si>
  <si>
    <t>ник</t>
  </si>
  <si>
    <t>1 круг</t>
  </si>
  <si>
    <t>Время 1 круга</t>
  </si>
  <si>
    <t>2 круг</t>
  </si>
  <si>
    <t>Время 2 круга</t>
  </si>
  <si>
    <t>3 круг</t>
  </si>
  <si>
    <t>Время 3 круга</t>
  </si>
  <si>
    <t>Время 4 круга</t>
  </si>
  <si>
    <t>Лучший круг</t>
  </si>
  <si>
    <t>Место</t>
  </si>
  <si>
    <t>4 круг / финиш</t>
  </si>
  <si>
    <t>Стельмащук Никита</t>
  </si>
  <si>
    <t>Ждановский Арсений</t>
  </si>
  <si>
    <t>Сущеня Алексей</t>
  </si>
  <si>
    <t>Ярош Валерий</t>
  </si>
  <si>
    <t>Ковальчук Александр</t>
  </si>
  <si>
    <t>Шкантов Алексей</t>
  </si>
  <si>
    <t>Янюк Александр</t>
  </si>
  <si>
    <t>Куницкий Артем</t>
  </si>
  <si>
    <t>Рудько Вадим</t>
  </si>
  <si>
    <t>Юницкий Вадим</t>
  </si>
  <si>
    <t>Шиманович Олесь</t>
  </si>
  <si>
    <t>Тихомиров Виталий</t>
  </si>
  <si>
    <t>Миканович Антон</t>
  </si>
  <si>
    <t>Ершов Владимир</t>
  </si>
  <si>
    <t>Сапега Сергей</t>
  </si>
  <si>
    <t>Лапаник Геннадий</t>
  </si>
  <si>
    <t>Воронков Николай</t>
  </si>
  <si>
    <t>Губаревич Антон</t>
  </si>
  <si>
    <t>Хрущев Вадим</t>
  </si>
  <si>
    <t>Мацкевич Максим</t>
  </si>
  <si>
    <t>Нестеров Александр</t>
  </si>
  <si>
    <t>Канцумер Егор</t>
  </si>
  <si>
    <t>Кутас Сергей</t>
  </si>
  <si>
    <t>Нарышкин Михаил</t>
  </si>
  <si>
    <t>Поздняков Михаил</t>
  </si>
  <si>
    <t>Астанов Всеволод</t>
  </si>
  <si>
    <t>Шеховцова Юлия</t>
  </si>
  <si>
    <t>Хомиченко Сергей</t>
  </si>
  <si>
    <t>-</t>
  </si>
  <si>
    <t>Рыжков Андрей</t>
  </si>
  <si>
    <t>Поплевко Иван</t>
  </si>
  <si>
    <t>Дробович Екатерина</t>
  </si>
  <si>
    <t>Daphna</t>
  </si>
  <si>
    <t>Никита</t>
  </si>
  <si>
    <t>Arseni</t>
  </si>
  <si>
    <t>АлексейSager</t>
  </si>
  <si>
    <t>Валера Yar</t>
  </si>
  <si>
    <t>AlexFire</t>
  </si>
  <si>
    <t>Duch</t>
  </si>
  <si>
    <t>Alex 289</t>
  </si>
  <si>
    <t>W1zard</t>
  </si>
  <si>
    <t>Lost_Budda</t>
  </si>
  <si>
    <t>Toretto</t>
  </si>
  <si>
    <t>Oles</t>
  </si>
  <si>
    <t>rewert</t>
  </si>
  <si>
    <t>Headcrash</t>
  </si>
  <si>
    <t>VelomanBy</t>
  </si>
  <si>
    <t>Eremey</t>
  </si>
  <si>
    <t>Sorvanezz</t>
  </si>
  <si>
    <t>Mexanoid</t>
  </si>
  <si>
    <t>Sailor</t>
  </si>
  <si>
    <t>Matroskin</t>
  </si>
  <si>
    <t>MadMax</t>
  </si>
  <si>
    <t>Alexander_002</t>
  </si>
  <si>
    <t>Kantsum</t>
  </si>
  <si>
    <t>Kutas</t>
  </si>
  <si>
    <t>noname</t>
  </si>
  <si>
    <t>Potapkin</t>
  </si>
  <si>
    <t>Bergamond</t>
  </si>
  <si>
    <t>Juni</t>
  </si>
  <si>
    <t>Spinor</t>
  </si>
  <si>
    <t>rossa2005</t>
  </si>
  <si>
    <t>Melo</t>
  </si>
  <si>
    <t>ж 1</t>
  </si>
  <si>
    <t>ж 2</t>
  </si>
  <si>
    <t>DQF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</si>
</sst>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workbookViewId="0" topLeftCell="A1">
      <selection activeCell="R21" sqref="R21"/>
    </sheetView>
  </sheetViews>
  <sheetFormatPr defaultColWidth="9.00390625" defaultRowHeight="12.75"/>
  <cols>
    <col min="1" max="1" width="8.00390625" style="0" customWidth="1"/>
    <col min="2" max="2" width="20.25390625" style="0" customWidth="1"/>
    <col min="3" max="3" width="13.375" style="0" customWidth="1"/>
    <col min="5" max="5" width="9.625" style="0" customWidth="1"/>
    <col min="6" max="6" width="8.625" style="0" customWidth="1"/>
    <col min="7" max="7" width="9.00390625" style="0" customWidth="1"/>
    <col min="8" max="8" width="8.625" style="0" customWidth="1"/>
    <col min="9" max="9" width="8.625" style="0" bestFit="1" customWidth="1"/>
    <col min="10" max="10" width="8.875" style="0" customWidth="1"/>
    <col min="11" max="11" width="9.75390625" style="0" customWidth="1"/>
    <col min="12" max="12" width="9.25390625" style="0" customWidth="1"/>
    <col min="13" max="13" width="7.75390625" style="0" customWidth="1"/>
  </cols>
  <sheetData>
    <row r="1" spans="1:13" ht="3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9</v>
      </c>
      <c r="L1" s="1" t="s">
        <v>10</v>
      </c>
      <c r="M1" s="1" t="s">
        <v>11</v>
      </c>
    </row>
    <row r="2" spans="1:13" ht="12.75">
      <c r="A2" s="9">
        <v>1</v>
      </c>
      <c r="B2" s="9" t="s">
        <v>13</v>
      </c>
      <c r="C2" s="9" t="s">
        <v>46</v>
      </c>
      <c r="D2" s="10">
        <v>0.010162037037037037</v>
      </c>
      <c r="E2" s="10">
        <f>D2</f>
        <v>0.010162037037037037</v>
      </c>
      <c r="F2" s="10">
        <v>0.020555555555555556</v>
      </c>
      <c r="G2" s="10">
        <f aca="true" t="shared" si="0" ref="G2:G33">F2-D2</f>
        <v>0.010393518518518519</v>
      </c>
      <c r="H2" s="10">
        <v>0.03079861111111111</v>
      </c>
      <c r="I2" s="10">
        <f aca="true" t="shared" si="1" ref="I2:I33">H2-F2</f>
        <v>0.010243055555555554</v>
      </c>
      <c r="J2" s="10">
        <v>0.04127314814814815</v>
      </c>
      <c r="K2" s="10">
        <f aca="true" t="shared" si="2" ref="K2:K24">J2-H2</f>
        <v>0.01047453703703704</v>
      </c>
      <c r="L2" s="10">
        <f aca="true" t="shared" si="3" ref="L2:L20">MIN(E2,G2,I2,K2)</f>
        <v>0.010162037037037037</v>
      </c>
      <c r="M2" s="11">
        <v>1</v>
      </c>
    </row>
    <row r="3" spans="1:13" s="3" customFormat="1" ht="12.75">
      <c r="A3" s="9">
        <v>17</v>
      </c>
      <c r="B3" s="9" t="s">
        <v>29</v>
      </c>
      <c r="C3" s="9" t="s">
        <v>62</v>
      </c>
      <c r="D3" s="10">
        <v>0.010138888888888888</v>
      </c>
      <c r="E3" s="10">
        <f>D3</f>
        <v>0.010138888888888888</v>
      </c>
      <c r="F3" s="10">
        <v>0.02079861111111111</v>
      </c>
      <c r="G3" s="10">
        <f t="shared" si="0"/>
        <v>0.010659722222222223</v>
      </c>
      <c r="H3" s="10">
        <v>0.0312962962962963</v>
      </c>
      <c r="I3" s="10">
        <f t="shared" si="1"/>
        <v>0.01049768518518519</v>
      </c>
      <c r="J3" s="10">
        <v>0.04145833333333333</v>
      </c>
      <c r="K3" s="10">
        <f t="shared" si="2"/>
        <v>0.010162037037037032</v>
      </c>
      <c r="L3" s="10">
        <f t="shared" si="3"/>
        <v>0.010138888888888888</v>
      </c>
      <c r="M3" s="11">
        <v>2</v>
      </c>
    </row>
    <row r="4" spans="1:13" ht="12.75">
      <c r="A4" s="9">
        <v>15</v>
      </c>
      <c r="B4" s="9" t="s">
        <v>27</v>
      </c>
      <c r="C4" s="9" t="s">
        <v>60</v>
      </c>
      <c r="D4" s="10">
        <v>0.010393518518518519</v>
      </c>
      <c r="E4" s="10">
        <f>D4</f>
        <v>0.010393518518518519</v>
      </c>
      <c r="F4" s="10">
        <v>0.021099537037037038</v>
      </c>
      <c r="G4" s="10">
        <f t="shared" si="0"/>
        <v>0.01070601851851852</v>
      </c>
      <c r="H4" s="10">
        <v>0.03189814814814815</v>
      </c>
      <c r="I4" s="10">
        <f t="shared" si="1"/>
        <v>0.01079861111111111</v>
      </c>
      <c r="J4" s="10">
        <v>0.04251157407407408</v>
      </c>
      <c r="K4" s="10">
        <f t="shared" si="2"/>
        <v>0.010613425925925929</v>
      </c>
      <c r="L4" s="10">
        <f t="shared" si="3"/>
        <v>0.010393518518518519</v>
      </c>
      <c r="M4" s="11">
        <v>3</v>
      </c>
    </row>
    <row r="5" spans="1:39" s="2" customFormat="1" ht="12.75">
      <c r="A5" s="9">
        <v>28</v>
      </c>
      <c r="B5" s="9" t="s">
        <v>40</v>
      </c>
      <c r="C5" s="9" t="s">
        <v>74</v>
      </c>
      <c r="D5" s="10">
        <v>0.010185185185185184</v>
      </c>
      <c r="E5" s="10">
        <f>D5</f>
        <v>0.010185185185185184</v>
      </c>
      <c r="F5" s="10">
        <v>0.020578703703703703</v>
      </c>
      <c r="G5" s="10">
        <f t="shared" si="0"/>
        <v>0.010393518518518519</v>
      </c>
      <c r="H5" s="10">
        <v>0.03127314814814815</v>
      </c>
      <c r="I5" s="10">
        <f t="shared" si="1"/>
        <v>0.010694444444444444</v>
      </c>
      <c r="J5" s="10">
        <v>0.042569444444444444</v>
      </c>
      <c r="K5" s="10">
        <f t="shared" si="2"/>
        <v>0.011296296296296297</v>
      </c>
      <c r="L5" s="10">
        <f t="shared" si="3"/>
        <v>0.010185185185185184</v>
      </c>
      <c r="M5" s="11">
        <v>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13" ht="12.75">
      <c r="A6" s="9">
        <v>11</v>
      </c>
      <c r="B6" s="9" t="s">
        <v>23</v>
      </c>
      <c r="C6" s="9" t="s">
        <v>56</v>
      </c>
      <c r="D6" s="10">
        <v>0.010555555555555554</v>
      </c>
      <c r="E6" s="10">
        <f>D6</f>
        <v>0.010555555555555554</v>
      </c>
      <c r="F6" s="10">
        <v>0.020983796296296296</v>
      </c>
      <c r="G6" s="10">
        <f t="shared" si="0"/>
        <v>0.010428240740740741</v>
      </c>
      <c r="H6" s="10">
        <v>0.03200231481481482</v>
      </c>
      <c r="I6" s="10">
        <f t="shared" si="1"/>
        <v>0.011018518518518521</v>
      </c>
      <c r="J6" s="10">
        <v>0.04290509259259259</v>
      </c>
      <c r="K6" s="10">
        <f t="shared" si="2"/>
        <v>0.010902777777777775</v>
      </c>
      <c r="L6" s="10">
        <f t="shared" si="3"/>
        <v>0.010428240740740741</v>
      </c>
      <c r="M6" s="11">
        <v>5</v>
      </c>
    </row>
    <row r="7" spans="1:13" ht="12.75">
      <c r="A7" s="9">
        <v>23</v>
      </c>
      <c r="B7" s="9" t="s">
        <v>35</v>
      </c>
      <c r="C7" s="9" t="s">
        <v>68</v>
      </c>
      <c r="D7" s="10">
        <v>0.010486111111111111</v>
      </c>
      <c r="E7" s="10">
        <f>D7</f>
        <v>0.010486111111111111</v>
      </c>
      <c r="F7" s="10">
        <v>0.021585648148148145</v>
      </c>
      <c r="G7" s="10">
        <f t="shared" si="0"/>
        <v>0.011099537037037034</v>
      </c>
      <c r="H7" s="10">
        <v>0.03221064814814815</v>
      </c>
      <c r="I7" s="10">
        <f t="shared" si="1"/>
        <v>0.010625000000000002</v>
      </c>
      <c r="J7" s="10">
        <v>0.04340277777777778</v>
      </c>
      <c r="K7" s="10">
        <f t="shared" si="2"/>
        <v>0.011192129629629635</v>
      </c>
      <c r="L7" s="10">
        <f t="shared" si="3"/>
        <v>0.010486111111111111</v>
      </c>
      <c r="M7" s="11">
        <v>6</v>
      </c>
    </row>
    <row r="8" spans="1:13" ht="12.75">
      <c r="A8" s="9">
        <v>18</v>
      </c>
      <c r="B8" s="9" t="s">
        <v>30</v>
      </c>
      <c r="C8" s="9" t="s">
        <v>63</v>
      </c>
      <c r="D8" s="10">
        <v>0.010787037037037038</v>
      </c>
      <c r="E8" s="10">
        <f>D8</f>
        <v>0.010787037037037038</v>
      </c>
      <c r="F8" s="10">
        <v>0.021666666666666667</v>
      </c>
      <c r="G8" s="10">
        <f t="shared" si="0"/>
        <v>0.01087962962962963</v>
      </c>
      <c r="H8" s="10">
        <v>0.03298611111111111</v>
      </c>
      <c r="I8" s="10">
        <f t="shared" si="1"/>
        <v>0.011319444444444444</v>
      </c>
      <c r="J8" s="10">
        <v>0.04386574074074074</v>
      </c>
      <c r="K8" s="10">
        <f t="shared" si="2"/>
        <v>0.010879629629629628</v>
      </c>
      <c r="L8" s="10">
        <f t="shared" si="3"/>
        <v>0.010787037037037038</v>
      </c>
      <c r="M8" s="11">
        <v>7</v>
      </c>
    </row>
    <row r="9" spans="1:39" s="2" customFormat="1" ht="12.75">
      <c r="A9" s="9">
        <v>7</v>
      </c>
      <c r="B9" s="9" t="s">
        <v>19</v>
      </c>
      <c r="C9" s="9" t="s">
        <v>52</v>
      </c>
      <c r="D9" s="10">
        <v>0.011111111111111112</v>
      </c>
      <c r="E9" s="10">
        <f>D9</f>
        <v>0.011111111111111112</v>
      </c>
      <c r="F9" s="10">
        <v>0.022337962962962962</v>
      </c>
      <c r="G9" s="10">
        <f t="shared" si="0"/>
        <v>0.01122685185185185</v>
      </c>
      <c r="H9" s="10">
        <v>0.03347222222222222</v>
      </c>
      <c r="I9" s="10">
        <f t="shared" si="1"/>
        <v>0.01113425925925926</v>
      </c>
      <c r="J9" s="10">
        <v>0.044270833333333336</v>
      </c>
      <c r="K9" s="10">
        <f t="shared" si="2"/>
        <v>0.010798611111111113</v>
      </c>
      <c r="L9" s="10">
        <f t="shared" si="3"/>
        <v>0.010798611111111113</v>
      </c>
      <c r="M9" s="11">
        <v>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.75">
      <c r="A10" s="9">
        <v>19</v>
      </c>
      <c r="B10" s="9" t="s">
        <v>31</v>
      </c>
      <c r="C10" s="9" t="s">
        <v>64</v>
      </c>
      <c r="D10" s="10">
        <v>0.01085648148148148</v>
      </c>
      <c r="E10" s="10">
        <f>D10</f>
        <v>0.01085648148148148</v>
      </c>
      <c r="F10" s="10">
        <v>0.021967592592592594</v>
      </c>
      <c r="G10" s="10">
        <f t="shared" si="0"/>
        <v>0.011111111111111113</v>
      </c>
      <c r="H10" s="10">
        <v>0.033240740740740744</v>
      </c>
      <c r="I10" s="10">
        <f t="shared" si="1"/>
        <v>0.01127314814814815</v>
      </c>
      <c r="J10" s="10">
        <v>0.044432870370370366</v>
      </c>
      <c r="K10" s="10">
        <f t="shared" si="2"/>
        <v>0.011192129629629621</v>
      </c>
      <c r="L10" s="10">
        <f t="shared" si="3"/>
        <v>0.01085648148148148</v>
      </c>
      <c r="M10" s="11">
        <v>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2" customFormat="1" ht="12.75">
      <c r="A11" s="9">
        <v>26</v>
      </c>
      <c r="B11" s="9" t="s">
        <v>38</v>
      </c>
      <c r="C11" s="9" t="s">
        <v>71</v>
      </c>
      <c r="D11" s="10">
        <v>0.010833333333333334</v>
      </c>
      <c r="E11" s="10">
        <f>D11</f>
        <v>0.010833333333333334</v>
      </c>
      <c r="F11" s="10">
        <v>0.022372685185185186</v>
      </c>
      <c r="G11" s="10">
        <f t="shared" si="0"/>
        <v>0.011539351851851853</v>
      </c>
      <c r="H11" s="10">
        <v>0.03399305555555556</v>
      </c>
      <c r="I11" s="10">
        <f t="shared" si="1"/>
        <v>0.011620370370370375</v>
      </c>
      <c r="J11" s="10">
        <v>0.04518518518518519</v>
      </c>
      <c r="K11" s="10">
        <f t="shared" si="2"/>
        <v>0.011192129629629628</v>
      </c>
      <c r="L11" s="10">
        <f t="shared" si="3"/>
        <v>0.010833333333333334</v>
      </c>
      <c r="M11" s="11">
        <v>10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.75">
      <c r="A12" s="9">
        <v>14</v>
      </c>
      <c r="B12" s="9" t="s">
        <v>26</v>
      </c>
      <c r="C12" s="9" t="s">
        <v>59</v>
      </c>
      <c r="D12" s="10">
        <v>0.01064814814814815</v>
      </c>
      <c r="E12" s="10">
        <f>D12</f>
        <v>0.01064814814814815</v>
      </c>
      <c r="F12" s="10">
        <v>0.022164351851851852</v>
      </c>
      <c r="G12" s="10">
        <f t="shared" si="0"/>
        <v>0.011516203703703702</v>
      </c>
      <c r="H12" s="10">
        <v>0.033900462962962966</v>
      </c>
      <c r="I12" s="10">
        <f t="shared" si="1"/>
        <v>0.011736111111111114</v>
      </c>
      <c r="J12" s="10">
        <v>0.045347222222222226</v>
      </c>
      <c r="K12" s="10">
        <f t="shared" si="2"/>
        <v>0.01144675925925926</v>
      </c>
      <c r="L12" s="10">
        <f t="shared" si="3"/>
        <v>0.01064814814814815</v>
      </c>
      <c r="M12" s="11">
        <v>11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2" customFormat="1" ht="12.75">
      <c r="A13" s="9">
        <v>24</v>
      </c>
      <c r="B13" s="9" t="s">
        <v>36</v>
      </c>
      <c r="C13" s="9" t="s">
        <v>69</v>
      </c>
      <c r="D13" s="10">
        <v>0.011689814814814814</v>
      </c>
      <c r="E13" s="10">
        <f>D13</f>
        <v>0.011689814814814814</v>
      </c>
      <c r="F13" s="10">
        <v>0.023333333333333334</v>
      </c>
      <c r="G13" s="10">
        <f t="shared" si="0"/>
        <v>0.01164351851851852</v>
      </c>
      <c r="H13" s="10">
        <v>0.0346875</v>
      </c>
      <c r="I13" s="10">
        <f t="shared" si="1"/>
        <v>0.011354166666666669</v>
      </c>
      <c r="J13" s="10">
        <v>0.04567129629629629</v>
      </c>
      <c r="K13" s="10">
        <f t="shared" si="2"/>
        <v>0.01098379629629629</v>
      </c>
      <c r="L13" s="10">
        <f t="shared" si="3"/>
        <v>0.01098379629629629</v>
      </c>
      <c r="M13" s="11">
        <v>12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2.75">
      <c r="A14" s="9">
        <v>20</v>
      </c>
      <c r="B14" s="9" t="s">
        <v>32</v>
      </c>
      <c r="C14" s="9" t="s">
        <v>65</v>
      </c>
      <c r="D14" s="10">
        <v>0.01064814814814815</v>
      </c>
      <c r="E14" s="10">
        <f>D14</f>
        <v>0.01064814814814815</v>
      </c>
      <c r="F14" s="10">
        <v>0.02210648148148148</v>
      </c>
      <c r="G14" s="10">
        <f t="shared" si="0"/>
        <v>0.01145833333333333</v>
      </c>
      <c r="H14" s="10">
        <v>0.03396990740740741</v>
      </c>
      <c r="I14" s="10">
        <f t="shared" si="1"/>
        <v>0.011863425925925927</v>
      </c>
      <c r="J14" s="10">
        <v>0.046018518518518514</v>
      </c>
      <c r="K14" s="10">
        <f t="shared" si="2"/>
        <v>0.012048611111111107</v>
      </c>
      <c r="L14" s="10">
        <f t="shared" si="3"/>
        <v>0.01064814814814815</v>
      </c>
      <c r="M14" s="11">
        <v>13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2.75">
      <c r="A15" s="9">
        <v>2</v>
      </c>
      <c r="B15" s="9" t="s">
        <v>14</v>
      </c>
      <c r="C15" s="9" t="s">
        <v>47</v>
      </c>
      <c r="D15" s="10">
        <v>0.011458333333333334</v>
      </c>
      <c r="E15" s="10">
        <f>D15</f>
        <v>0.011458333333333334</v>
      </c>
      <c r="F15" s="10">
        <v>0.02326388888888889</v>
      </c>
      <c r="G15" s="10">
        <f t="shared" si="0"/>
        <v>0.011805555555555555</v>
      </c>
      <c r="H15" s="10">
        <v>0.035555555555555556</v>
      </c>
      <c r="I15" s="10">
        <f t="shared" si="1"/>
        <v>0.012291666666666666</v>
      </c>
      <c r="J15" s="10">
        <v>0.04800925925925926</v>
      </c>
      <c r="K15" s="10">
        <f t="shared" si="2"/>
        <v>0.012453703703703703</v>
      </c>
      <c r="L15" s="10">
        <f t="shared" si="3"/>
        <v>0.011458333333333334</v>
      </c>
      <c r="M15" s="11">
        <v>14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2.75">
      <c r="A16" s="9">
        <v>21</v>
      </c>
      <c r="B16" s="9" t="s">
        <v>33</v>
      </c>
      <c r="C16" s="9" t="s">
        <v>66</v>
      </c>
      <c r="D16" s="10">
        <v>0.011863425925925925</v>
      </c>
      <c r="E16" s="10">
        <f>D16</f>
        <v>0.011863425925925925</v>
      </c>
      <c r="F16" s="10">
        <v>0.024363425925925927</v>
      </c>
      <c r="G16" s="10">
        <f t="shared" si="0"/>
        <v>0.012500000000000002</v>
      </c>
      <c r="H16" s="10">
        <v>0.0372337962962963</v>
      </c>
      <c r="I16" s="10">
        <f t="shared" si="1"/>
        <v>0.012870370370370372</v>
      </c>
      <c r="J16" s="10">
        <v>0.0503125</v>
      </c>
      <c r="K16" s="10">
        <f t="shared" si="2"/>
        <v>0.013078703703703703</v>
      </c>
      <c r="L16" s="10">
        <f t="shared" si="3"/>
        <v>0.011863425925925925</v>
      </c>
      <c r="M16" s="11">
        <v>15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 ht="12.75">
      <c r="A17" s="9">
        <v>9</v>
      </c>
      <c r="B17" s="9" t="s">
        <v>21</v>
      </c>
      <c r="C17" s="9" t="s">
        <v>54</v>
      </c>
      <c r="D17" s="10">
        <v>0.011898148148148149</v>
      </c>
      <c r="E17" s="10">
        <f>D17</f>
        <v>0.011898148148148149</v>
      </c>
      <c r="F17" s="10">
        <v>0.02459490740740741</v>
      </c>
      <c r="G17" s="10">
        <f t="shared" si="0"/>
        <v>0.01269675925925926</v>
      </c>
      <c r="H17" s="10">
        <v>0.03770833333333333</v>
      </c>
      <c r="I17" s="10">
        <f t="shared" si="1"/>
        <v>0.01311342592592592</v>
      </c>
      <c r="J17" s="10">
        <v>0.05106481481481481</v>
      </c>
      <c r="K17" s="10">
        <f t="shared" si="2"/>
        <v>0.013356481481481483</v>
      </c>
      <c r="L17" s="10">
        <f t="shared" si="3"/>
        <v>0.011898148148148149</v>
      </c>
      <c r="M17" s="11">
        <v>16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2.75">
      <c r="A18" s="9">
        <v>16</v>
      </c>
      <c r="B18" s="9" t="s">
        <v>28</v>
      </c>
      <c r="C18" s="9" t="s">
        <v>61</v>
      </c>
      <c r="D18" s="10">
        <v>0.011805555555555555</v>
      </c>
      <c r="E18" s="10">
        <f>D18</f>
        <v>0.011805555555555555</v>
      </c>
      <c r="F18" s="10">
        <v>0.024930555555555553</v>
      </c>
      <c r="G18" s="10">
        <f t="shared" si="0"/>
        <v>0.013124999999999998</v>
      </c>
      <c r="H18" s="10">
        <v>0.03821759259259259</v>
      </c>
      <c r="I18" s="10">
        <f t="shared" si="1"/>
        <v>0.013287037037037035</v>
      </c>
      <c r="J18" s="10">
        <v>0.05168981481481482</v>
      </c>
      <c r="K18" s="10">
        <f t="shared" si="2"/>
        <v>0.013472222222222233</v>
      </c>
      <c r="L18" s="10">
        <f t="shared" si="3"/>
        <v>0.011805555555555555</v>
      </c>
      <c r="M18" s="11">
        <v>17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2.75">
      <c r="A19" s="9">
        <v>13</v>
      </c>
      <c r="B19" s="9" t="s">
        <v>25</v>
      </c>
      <c r="C19" s="9" t="s">
        <v>58</v>
      </c>
      <c r="D19" s="10">
        <v>0.012777777777777777</v>
      </c>
      <c r="E19" s="10">
        <f>D19</f>
        <v>0.012777777777777777</v>
      </c>
      <c r="F19" s="10">
        <v>0.026446759259259264</v>
      </c>
      <c r="G19" s="10">
        <f t="shared" si="0"/>
        <v>0.013668981481481487</v>
      </c>
      <c r="H19" s="10">
        <v>0.04056712962962963</v>
      </c>
      <c r="I19" s="10">
        <f t="shared" si="1"/>
        <v>0.014120370370370363</v>
      </c>
      <c r="J19" s="10">
        <v>0.05476851851851852</v>
      </c>
      <c r="K19" s="10">
        <f t="shared" si="2"/>
        <v>0.014201388888888895</v>
      </c>
      <c r="L19" s="10">
        <f t="shared" si="3"/>
        <v>0.012777777777777777</v>
      </c>
      <c r="M19" s="11">
        <v>18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2.75">
      <c r="A20" s="9">
        <v>32</v>
      </c>
      <c r="B20" s="9" t="s">
        <v>43</v>
      </c>
      <c r="C20" s="9" t="s">
        <v>75</v>
      </c>
      <c r="D20" s="10">
        <v>0.012939814814814814</v>
      </c>
      <c r="E20" s="10">
        <f>D20</f>
        <v>0.012939814814814814</v>
      </c>
      <c r="F20" s="10">
        <v>0.026793981481481485</v>
      </c>
      <c r="G20" s="10">
        <f t="shared" si="0"/>
        <v>0.013854166666666671</v>
      </c>
      <c r="H20" s="10">
        <v>0.04108796296296296</v>
      </c>
      <c r="I20" s="10">
        <f t="shared" si="1"/>
        <v>0.014293981481481473</v>
      </c>
      <c r="J20" s="10">
        <v>0.05555555555555555</v>
      </c>
      <c r="K20" s="10">
        <f t="shared" si="2"/>
        <v>0.014467592592592594</v>
      </c>
      <c r="L20" s="10">
        <f t="shared" si="3"/>
        <v>0.012939814814814814</v>
      </c>
      <c r="M20" s="11">
        <v>19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.75">
      <c r="A21" s="9">
        <v>30</v>
      </c>
      <c r="B21" s="9" t="s">
        <v>42</v>
      </c>
      <c r="C21" s="9" t="s">
        <v>73</v>
      </c>
      <c r="D21" s="10">
        <v>0.01207175925925926</v>
      </c>
      <c r="E21" s="10">
        <f>D21</f>
        <v>0.01207175925925926</v>
      </c>
      <c r="F21" s="10">
        <v>0.02462962962962963</v>
      </c>
      <c r="G21" s="10">
        <f t="shared" si="0"/>
        <v>0.01255787037037037</v>
      </c>
      <c r="H21" s="10">
        <v>0.03840277777777778</v>
      </c>
      <c r="I21" s="10">
        <f t="shared" si="1"/>
        <v>0.013773148148148149</v>
      </c>
      <c r="J21" s="10"/>
      <c r="K21" s="10">
        <f t="shared" si="2"/>
        <v>-0.03840277777777778</v>
      </c>
      <c r="L21" s="10">
        <f>MIN(E21,G21)</f>
        <v>0.01207175925925926</v>
      </c>
      <c r="M21" s="11">
        <v>20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12.75">
      <c r="A22" s="9">
        <v>8</v>
      </c>
      <c r="B22" s="9" t="s">
        <v>20</v>
      </c>
      <c r="C22" s="9" t="s">
        <v>53</v>
      </c>
      <c r="D22" s="10">
        <v>0.012870370370370372</v>
      </c>
      <c r="E22" s="10">
        <f>D22</f>
        <v>0.012870370370370372</v>
      </c>
      <c r="F22" s="10">
        <v>0.027083333333333334</v>
      </c>
      <c r="G22" s="10">
        <f t="shared" si="0"/>
        <v>0.014212962962962962</v>
      </c>
      <c r="H22" s="10">
        <v>0.04195601851851852</v>
      </c>
      <c r="I22" s="10">
        <f t="shared" si="1"/>
        <v>0.014872685185185183</v>
      </c>
      <c r="J22" s="10"/>
      <c r="K22" s="10">
        <f t="shared" si="2"/>
        <v>-0.04195601851851852</v>
      </c>
      <c r="L22" s="10">
        <f>MIN(E22,G22,I22)</f>
        <v>0.012870370370370372</v>
      </c>
      <c r="M22" s="11">
        <v>21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2.75">
      <c r="A23" s="9">
        <v>4</v>
      </c>
      <c r="B23" s="9" t="s">
        <v>16</v>
      </c>
      <c r="C23" s="9" t="s">
        <v>49</v>
      </c>
      <c r="D23" s="10">
        <v>0.013391203703703704</v>
      </c>
      <c r="E23" s="10">
        <f>D23</f>
        <v>0.013391203703703704</v>
      </c>
      <c r="F23" s="10">
        <v>0.028067129629629626</v>
      </c>
      <c r="G23" s="10">
        <f t="shared" si="0"/>
        <v>0.014675925925925922</v>
      </c>
      <c r="H23" s="10">
        <v>0.04327546296296297</v>
      </c>
      <c r="I23" s="10">
        <f t="shared" si="1"/>
        <v>0.015208333333333341</v>
      </c>
      <c r="J23" s="10"/>
      <c r="K23" s="10">
        <f t="shared" si="2"/>
        <v>-0.04327546296296297</v>
      </c>
      <c r="L23" s="10">
        <f>MIN(E23,G23,I23)</f>
        <v>0.013391203703703704</v>
      </c>
      <c r="M23" s="11">
        <v>22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2.75">
      <c r="A24" s="9">
        <v>3</v>
      </c>
      <c r="B24" s="9" t="s">
        <v>15</v>
      </c>
      <c r="C24" s="9" t="s">
        <v>48</v>
      </c>
      <c r="D24" s="10">
        <v>0.01269675925925926</v>
      </c>
      <c r="E24" s="10">
        <f>D24</f>
        <v>0.01269675925925926</v>
      </c>
      <c r="F24" s="10">
        <v>0.02766203703703704</v>
      </c>
      <c r="G24" s="10">
        <f t="shared" si="0"/>
        <v>0.01496527777777778</v>
      </c>
      <c r="H24" s="10">
        <v>0.044189814814814814</v>
      </c>
      <c r="I24" s="10">
        <f t="shared" si="1"/>
        <v>0.016527777777777773</v>
      </c>
      <c r="J24" s="10"/>
      <c r="K24" s="10">
        <f t="shared" si="2"/>
        <v>-0.044189814814814814</v>
      </c>
      <c r="L24" s="10">
        <f>MIN(E24,G24,I24)</f>
        <v>0.01269675925925926</v>
      </c>
      <c r="M24" s="11">
        <v>23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2.75">
      <c r="A25" s="9">
        <v>6</v>
      </c>
      <c r="B25" s="9" t="s">
        <v>18</v>
      </c>
      <c r="C25" s="9" t="s">
        <v>51</v>
      </c>
      <c r="D25" s="10">
        <v>0.010243055555555556</v>
      </c>
      <c r="E25" s="10">
        <f>D25</f>
        <v>0.010243055555555556</v>
      </c>
      <c r="F25" s="10">
        <v>0.022037037037037036</v>
      </c>
      <c r="G25" s="10">
        <f t="shared" si="0"/>
        <v>0.01179398148148148</v>
      </c>
      <c r="H25" s="10"/>
      <c r="I25" s="10">
        <f t="shared" si="1"/>
        <v>-0.022037037037037036</v>
      </c>
      <c r="J25" s="10"/>
      <c r="K25" s="10">
        <f aca="true" t="shared" si="4" ref="K25:K33">J25-H25</f>
        <v>0</v>
      </c>
      <c r="L25" s="10">
        <f>MIN(E25,G25)</f>
        <v>0.010243055555555556</v>
      </c>
      <c r="M25" s="11">
        <v>24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12.75">
      <c r="A26" s="9">
        <v>12</v>
      </c>
      <c r="B26" s="9" t="s">
        <v>24</v>
      </c>
      <c r="C26" s="9" t="s">
        <v>57</v>
      </c>
      <c r="D26" s="10">
        <v>0.013194444444444444</v>
      </c>
      <c r="E26" s="10">
        <f>D26</f>
        <v>0.013194444444444444</v>
      </c>
      <c r="F26" s="10">
        <v>0.026620370370370374</v>
      </c>
      <c r="G26" s="10">
        <f t="shared" si="0"/>
        <v>0.01342592592592593</v>
      </c>
      <c r="H26" s="10"/>
      <c r="I26" s="10">
        <f t="shared" si="1"/>
        <v>-0.026620370370370374</v>
      </c>
      <c r="J26" s="10"/>
      <c r="K26" s="10">
        <f t="shared" si="4"/>
        <v>0</v>
      </c>
      <c r="L26" s="10">
        <f>MIN(E26,G26)</f>
        <v>0.013194444444444444</v>
      </c>
      <c r="M26" s="11">
        <v>25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2.75">
      <c r="A27" s="9">
        <v>5</v>
      </c>
      <c r="B27" s="9" t="s">
        <v>17</v>
      </c>
      <c r="C27" s="9" t="s">
        <v>50</v>
      </c>
      <c r="D27" s="10">
        <v>0.013078703703703703</v>
      </c>
      <c r="E27" s="10">
        <f>D27</f>
        <v>0.013078703703703703</v>
      </c>
      <c r="F27" s="10">
        <v>0.027696759259259258</v>
      </c>
      <c r="G27" s="10">
        <f t="shared" si="0"/>
        <v>0.014618055555555554</v>
      </c>
      <c r="H27" s="10"/>
      <c r="I27" s="10">
        <f t="shared" si="1"/>
        <v>-0.027696759259259258</v>
      </c>
      <c r="J27" s="10"/>
      <c r="K27" s="10">
        <f t="shared" si="4"/>
        <v>0</v>
      </c>
      <c r="L27" s="10">
        <f>MIN(E27,G27)</f>
        <v>0.013078703703703703</v>
      </c>
      <c r="M27" s="11">
        <v>26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s="2" customFormat="1" ht="12.75">
      <c r="A28" s="9">
        <v>25</v>
      </c>
      <c r="B28" s="9" t="s">
        <v>37</v>
      </c>
      <c r="C28" s="9" t="s">
        <v>70</v>
      </c>
      <c r="D28" s="10">
        <v>0.014641203703703703</v>
      </c>
      <c r="E28" s="10">
        <f>D28</f>
        <v>0.014641203703703703</v>
      </c>
      <c r="F28" s="10">
        <v>0.03068287037037037</v>
      </c>
      <c r="G28" s="10">
        <f t="shared" si="0"/>
        <v>0.01604166666666667</v>
      </c>
      <c r="H28" s="10"/>
      <c r="I28" s="10">
        <f t="shared" si="1"/>
        <v>-0.03068287037037037</v>
      </c>
      <c r="J28" s="10"/>
      <c r="K28" s="10">
        <f t="shared" si="4"/>
        <v>0</v>
      </c>
      <c r="L28" s="10">
        <f>MIN(E28,G28)</f>
        <v>0.014641203703703703</v>
      </c>
      <c r="M28" s="11">
        <v>27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2.75">
      <c r="A29" s="9">
        <v>22</v>
      </c>
      <c r="B29" s="9" t="s">
        <v>34</v>
      </c>
      <c r="C29" s="9" t="s">
        <v>67</v>
      </c>
      <c r="D29" s="10">
        <v>0.014282407407407409</v>
      </c>
      <c r="E29" s="10">
        <f>D29</f>
        <v>0.014282407407407409</v>
      </c>
      <c r="F29" s="10"/>
      <c r="G29" s="10">
        <f t="shared" si="0"/>
        <v>-0.014282407407407409</v>
      </c>
      <c r="H29" s="10"/>
      <c r="I29" s="10">
        <f t="shared" si="1"/>
        <v>0</v>
      </c>
      <c r="J29" s="10"/>
      <c r="K29" s="10">
        <f t="shared" si="4"/>
        <v>0</v>
      </c>
      <c r="L29" s="10">
        <f>MIN(E29)</f>
        <v>0.014282407407407409</v>
      </c>
      <c r="M29" s="11">
        <v>28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2" customFormat="1" ht="12.75">
      <c r="A30" s="6">
        <v>33</v>
      </c>
      <c r="B30" s="6" t="s">
        <v>44</v>
      </c>
      <c r="C30" s="6" t="s">
        <v>45</v>
      </c>
      <c r="D30" s="7">
        <v>0.016550925925925924</v>
      </c>
      <c r="E30" s="7">
        <f>D30</f>
        <v>0.016550925925925924</v>
      </c>
      <c r="F30" s="7">
        <v>0.03396990740740741</v>
      </c>
      <c r="G30" s="7">
        <f t="shared" si="0"/>
        <v>0.017418981481481483</v>
      </c>
      <c r="H30" s="7"/>
      <c r="I30" s="7">
        <f t="shared" si="1"/>
        <v>-0.03396990740740741</v>
      </c>
      <c r="J30" s="7"/>
      <c r="K30" s="7">
        <f t="shared" si="4"/>
        <v>0</v>
      </c>
      <c r="L30" s="7">
        <f>MIN(E30,G30)</f>
        <v>0.016550925925925924</v>
      </c>
      <c r="M30" s="8" t="s">
        <v>76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2.75">
      <c r="A31" s="6">
        <v>27</v>
      </c>
      <c r="B31" s="6" t="s">
        <v>39</v>
      </c>
      <c r="C31" s="6" t="s">
        <v>72</v>
      </c>
      <c r="D31" s="7">
        <v>0.02144675925925926</v>
      </c>
      <c r="E31" s="7">
        <f>D31</f>
        <v>0.02144675925925926</v>
      </c>
      <c r="F31" s="7">
        <v>0.049479166666666664</v>
      </c>
      <c r="G31" s="7">
        <f t="shared" si="0"/>
        <v>0.028032407407407405</v>
      </c>
      <c r="H31" s="7"/>
      <c r="I31" s="7">
        <f t="shared" si="1"/>
        <v>-0.049479166666666664</v>
      </c>
      <c r="J31" s="7"/>
      <c r="K31" s="7">
        <f t="shared" si="4"/>
        <v>0</v>
      </c>
      <c r="L31" s="7">
        <f>MIN(E31,G31)</f>
        <v>0.02144675925925926</v>
      </c>
      <c r="M31" s="8" t="s">
        <v>77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2" customFormat="1" ht="12.75">
      <c r="A32" s="9">
        <v>29</v>
      </c>
      <c r="B32" s="9" t="s">
        <v>41</v>
      </c>
      <c r="C32" s="9"/>
      <c r="D32" s="10"/>
      <c r="E32" s="10">
        <f>D32</f>
        <v>0</v>
      </c>
      <c r="F32" s="10"/>
      <c r="G32" s="10">
        <f t="shared" si="0"/>
        <v>0</v>
      </c>
      <c r="H32" s="10"/>
      <c r="I32" s="10">
        <f t="shared" si="1"/>
        <v>0</v>
      </c>
      <c r="J32" s="10"/>
      <c r="K32" s="10">
        <f t="shared" si="4"/>
        <v>0</v>
      </c>
      <c r="L32" s="10">
        <f>MIN(E32,G32,I32,K32)</f>
        <v>0</v>
      </c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2.75">
      <c r="A33" s="9">
        <v>31</v>
      </c>
      <c r="B33" s="9" t="s">
        <v>41</v>
      </c>
      <c r="C33" s="9"/>
      <c r="D33" s="10"/>
      <c r="E33" s="10">
        <f>D33</f>
        <v>0</v>
      </c>
      <c r="F33" s="10"/>
      <c r="G33" s="10">
        <f t="shared" si="0"/>
        <v>0</v>
      </c>
      <c r="H33" s="10"/>
      <c r="I33" s="10">
        <f t="shared" si="1"/>
        <v>0</v>
      </c>
      <c r="J33" s="10"/>
      <c r="K33" s="10">
        <f t="shared" si="4"/>
        <v>0</v>
      </c>
      <c r="L33" s="10">
        <f>MIN(E33,G33,I33,K33)</f>
        <v>0</v>
      </c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13" ht="12.75">
      <c r="A34" s="11">
        <v>10</v>
      </c>
      <c r="B34" s="11" t="s">
        <v>22</v>
      </c>
      <c r="C34" s="11" t="s">
        <v>55</v>
      </c>
      <c r="D34" s="12">
        <v>0.012824074074074073</v>
      </c>
      <c r="E34" s="12">
        <f>D34</f>
        <v>0.012824074074074073</v>
      </c>
      <c r="F34" s="12">
        <v>0.026967592592592595</v>
      </c>
      <c r="G34" s="12">
        <f>F34-D34</f>
        <v>0.014143518518518522</v>
      </c>
      <c r="H34" s="12">
        <v>0.040844907407407406</v>
      </c>
      <c r="I34" s="12">
        <f>H34-F34</f>
        <v>0.013877314814814811</v>
      </c>
      <c r="J34" s="12">
        <v>0.054884259259259265</v>
      </c>
      <c r="K34" s="12">
        <f>J34-H34</f>
        <v>0.014039351851851858</v>
      </c>
      <c r="L34" s="12">
        <f>MIN(E34,G34,I34,K34)</f>
        <v>0.012824074074074073</v>
      </c>
      <c r="M34" s="11" t="s">
        <v>78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Sadovski</dc:creator>
  <cp:keywords/>
  <dc:description/>
  <cp:lastModifiedBy>bkg</cp:lastModifiedBy>
  <dcterms:created xsi:type="dcterms:W3CDTF">2011-11-05T15:44:58Z</dcterms:created>
  <dcterms:modified xsi:type="dcterms:W3CDTF">2011-11-06T15:01:35Z</dcterms:modified>
  <cp:category/>
  <cp:version/>
  <cp:contentType/>
  <cp:contentStatus/>
</cp:coreProperties>
</file>