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Model" sheetId="1" r:id="rId1"/>
    <sheet name="Sеrvices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9" i="2" l="1"/>
  <c r="C19" i="2" s="1"/>
  <c r="H19" i="2"/>
  <c r="H20" i="2" l="1"/>
  <c r="C20" i="2" s="1"/>
  <c r="E11" i="2"/>
  <c r="E17" i="2" s="1"/>
  <c r="E9" i="2"/>
  <c r="E8" i="2"/>
  <c r="E7" i="2"/>
  <c r="E6" i="2"/>
  <c r="E12" i="2" l="1"/>
  <c r="E14" i="2"/>
  <c r="E16" i="2"/>
  <c r="E13" i="2"/>
  <c r="E15" i="2"/>
  <c r="I17" i="1"/>
  <c r="I14" i="1"/>
  <c r="I18" i="1"/>
  <c r="I19" i="1"/>
  <c r="I16" i="1"/>
  <c r="I15" i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<sst xmlns="http://schemas.openxmlformats.org/spreadsheetml/2006/main" count="135" uniqueCount="82">
  <si>
    <t>20.07 среда</t>
  </si>
  <si>
    <t>24.07 вск</t>
  </si>
  <si>
    <t>24-0</t>
  </si>
  <si>
    <t>21.07 четверг</t>
  </si>
  <si>
    <t>22.07 пятница</t>
  </si>
  <si>
    <t>23.07 суббота</t>
  </si>
  <si>
    <t>19.07 вт.</t>
  </si>
  <si>
    <t>Минск</t>
  </si>
  <si>
    <t>Несвиж</t>
  </si>
  <si>
    <t>Коссово</t>
  </si>
  <si>
    <t>Кобрин</t>
  </si>
  <si>
    <t>Брест</t>
  </si>
  <si>
    <t>Волковыск</t>
  </si>
  <si>
    <t>Щучин</t>
  </si>
  <si>
    <t>Лида</t>
  </si>
  <si>
    <t>Сморгонь</t>
  </si>
  <si>
    <t>Париж</t>
  </si>
  <si>
    <t>Докшицы</t>
  </si>
  <si>
    <t>Зембин</t>
  </si>
  <si>
    <t>КП3</t>
  </si>
  <si>
    <t>КП4</t>
  </si>
  <si>
    <t>КП7</t>
  </si>
  <si>
    <t>КП6</t>
  </si>
  <si>
    <t>КП8</t>
  </si>
  <si>
    <t>КП10</t>
  </si>
  <si>
    <t>КП12</t>
  </si>
  <si>
    <t>КП5</t>
  </si>
  <si>
    <t>КП2</t>
  </si>
  <si>
    <t>КП9</t>
  </si>
  <si>
    <t>КП11</t>
  </si>
  <si>
    <t>КП0</t>
  </si>
  <si>
    <t>КП1</t>
  </si>
  <si>
    <t>КП</t>
  </si>
  <si>
    <t>Город</t>
  </si>
  <si>
    <t>~КМ</t>
  </si>
  <si>
    <t>Дни</t>
  </si>
  <si>
    <t>КМ</t>
  </si>
  <si>
    <t>Часы на маршруте</t>
  </si>
  <si>
    <t>Close</t>
  </si>
  <si>
    <t>Время</t>
  </si>
  <si>
    <t>Дата</t>
  </si>
  <si>
    <t>Проживание</t>
  </si>
  <si>
    <t>Каменец</t>
  </si>
  <si>
    <t>Агроусадьба</t>
  </si>
  <si>
    <t>Примечание</t>
  </si>
  <si>
    <t>в тыс.</t>
  </si>
  <si>
    <t>Доставка вещей</t>
  </si>
  <si>
    <t>на чел.</t>
  </si>
  <si>
    <t>в разработке</t>
  </si>
  <si>
    <t>гост.СДЮШ</t>
  </si>
  <si>
    <t>гост.Юность</t>
  </si>
  <si>
    <t>гост.Экватор</t>
  </si>
  <si>
    <t>гост.Докшицы</t>
  </si>
  <si>
    <t>Всего: 12 мест+ 5 палаток</t>
  </si>
  <si>
    <t>13 мест забронировано (пока)</t>
  </si>
  <si>
    <t>15 мест забронировано (пока)</t>
  </si>
  <si>
    <t>из Минска до Бреста (Волонтёру)</t>
  </si>
  <si>
    <t>из Бреста до Лиды (Волонтёру)</t>
  </si>
  <si>
    <t>из Лиды до Минска + машина сопровождения</t>
  </si>
  <si>
    <t xml:space="preserve"> 600\N участников (Сморгонь)</t>
  </si>
  <si>
    <t xml:space="preserve"> 700\N участников (Авто из Лиды)</t>
  </si>
  <si>
    <t>12 мест забронировано (пока)</t>
  </si>
  <si>
    <t>в разработке вариант с палатками</t>
  </si>
  <si>
    <t xml:space="preserve"> 600\N участников (Париж)</t>
  </si>
  <si>
    <t>MIN</t>
  </si>
  <si>
    <t>MAX</t>
  </si>
  <si>
    <t>Всего (за 3 ночёвки)</t>
  </si>
  <si>
    <t>Кол-во участников (N) =10 (условно)</t>
  </si>
  <si>
    <t>(~15км\час)</t>
  </si>
  <si>
    <t>Общий сбор с каждого</t>
  </si>
  <si>
    <t>ИТОГО:</t>
  </si>
  <si>
    <t>35у.е.</t>
  </si>
  <si>
    <t>19.у.е.</t>
  </si>
  <si>
    <t>если 10 чел.</t>
  </si>
  <si>
    <t>32у.е.</t>
  </si>
  <si>
    <t>17у.е.</t>
  </si>
  <si>
    <t>если 20 чел.</t>
  </si>
  <si>
    <t>Оценки стоимости участи на 1-го участника Б1200    ( МБП-2016 20.07.2016 - 23.07.2016 )</t>
  </si>
  <si>
    <t>Поля для заполнения</t>
  </si>
  <si>
    <t>Авто</t>
  </si>
  <si>
    <t>(да\нет, +\- )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</si>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</sst>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0070C0"/>
      <name val="Arial"/>
      <family val="2"/>
      <charset val="204"/>
    </font>
    <font>
      <sz val="9"/>
      <color rgb="FF0070C0"/>
      <name val="Calibri"/>
      <family val="2"/>
      <charset val="204"/>
      <scheme val="minor"/>
    </font>
    <font>
      <sz val="8"/>
      <color rgb="FF0070C0"/>
      <name val="Arial"/>
      <family val="2"/>
      <charset val="204"/>
    </font>
    <font>
      <b/>
      <sz val="12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2" fillId="0" borderId="0" xfId="0" applyNumberFormat="1" applyFont="1"/>
    <xf numFmtId="0" fontId="4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5" fillId="0" borderId="0" xfId="0" applyFont="1" applyAlignment="1">
      <alignment horizontal="center"/>
    </xf>
    <xf numFmtId="0" fontId="2" fillId="0" borderId="0" xfId="0" applyFont="1" applyBorder="1" applyAlignment="1"/>
    <xf numFmtId="0" fontId="1" fillId="0" borderId="0" xfId="0" applyFont="1" applyBorder="1" applyAlignment="1"/>
    <xf numFmtId="0" fontId="2" fillId="0" borderId="3" xfId="0" applyFont="1" applyBorder="1" applyAlignment="1"/>
    <xf numFmtId="0" fontId="1" fillId="0" borderId="3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/>
    <xf numFmtId="0" fontId="2" fillId="0" borderId="1" xfId="0" applyFont="1" applyBorder="1" applyAlignment="1"/>
    <xf numFmtId="0" fontId="0" fillId="0" borderId="1" xfId="0" applyBorder="1" applyAlignment="1"/>
    <xf numFmtId="0" fontId="6" fillId="0" borderId="0" xfId="0" applyFont="1" applyBorder="1" applyAlignment="1">
      <alignment horizontal="center"/>
    </xf>
    <xf numFmtId="0" fontId="0" fillId="2" borderId="1" xfId="0" applyFill="1" applyBorder="1" applyAlignment="1"/>
    <xf numFmtId="0" fontId="6" fillId="2" borderId="1" xfId="0" applyFont="1" applyFill="1" applyBorder="1" applyAlignment="1"/>
    <xf numFmtId="20" fontId="4" fillId="0" borderId="3" xfId="0" applyNumberFormat="1" applyFont="1" applyBorder="1" applyAlignment="1">
      <alignment horizontal="left"/>
    </xf>
    <xf numFmtId="0" fontId="2" fillId="0" borderId="6" xfId="0" applyFont="1" applyBorder="1" applyAlignment="1"/>
    <xf numFmtId="0" fontId="6" fillId="0" borderId="0" xfId="0" applyFont="1" applyBorder="1" applyAlignment="1"/>
    <xf numFmtId="0" fontId="4" fillId="0" borderId="1" xfId="0" applyFont="1" applyBorder="1" applyAlignment="1">
      <alignment horizontal="center" vertical="center"/>
    </xf>
    <xf numFmtId="20" fontId="4" fillId="0" borderId="3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20" fontId="4" fillId="0" borderId="4" xfId="0" applyNumberFormat="1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3" xfId="0" applyBorder="1"/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/>
    <xf numFmtId="16" fontId="6" fillId="0" borderId="0" xfId="0" applyNumberFormat="1" applyFont="1" applyAlignment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16" fontId="2" fillId="0" borderId="1" xfId="0" applyNumberFormat="1" applyFon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6" fillId="0" borderId="0" xfId="0" applyFont="1"/>
    <xf numFmtId="0" fontId="8" fillId="0" borderId="0" xfId="0" applyFont="1"/>
    <xf numFmtId="0" fontId="2" fillId="0" borderId="0" xfId="0" applyFont="1" applyBorder="1"/>
    <xf numFmtId="0" fontId="6" fillId="0" borderId="0" xfId="0" applyFont="1" applyFill="1" applyBorder="1" applyAlignment="1"/>
    <xf numFmtId="0" fontId="2" fillId="0" borderId="16" xfId="0" applyFont="1" applyFill="1" applyBorder="1" applyAlignment="1"/>
    <xf numFmtId="0" fontId="2" fillId="0" borderId="16" xfId="0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" fontId="2" fillId="0" borderId="16" xfId="0" applyNumberFormat="1" applyFont="1" applyBorder="1" applyAlignment="1">
      <alignment horizontal="center"/>
    </xf>
    <xf numFmtId="0" fontId="2" fillId="0" borderId="10" xfId="0" applyFont="1" applyFill="1" applyBorder="1" applyAlignment="1"/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Fill="1" applyBorder="1"/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/>
    <xf numFmtId="0" fontId="6" fillId="0" borderId="17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7" fillId="0" borderId="17" xfId="0" applyFont="1" applyBorder="1"/>
    <xf numFmtId="0" fontId="6" fillId="0" borderId="2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/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/>
    <xf numFmtId="0" fontId="2" fillId="0" borderId="24" xfId="0" applyFont="1" applyBorder="1"/>
    <xf numFmtId="0" fontId="2" fillId="0" borderId="16" xfId="0" applyFont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/>
    <xf numFmtId="0" fontId="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0" fontId="12" fillId="0" borderId="0" xfId="0" applyFont="1"/>
    <xf numFmtId="164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2" fillId="0" borderId="14" xfId="0" applyFont="1" applyBorder="1"/>
    <xf numFmtId="0" fontId="2" fillId="0" borderId="27" xfId="0" applyFont="1" applyBorder="1"/>
    <xf numFmtId="0" fontId="2" fillId="0" borderId="28" xfId="0" applyFont="1" applyBorder="1"/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5" xfId="0" applyFont="1" applyBorder="1"/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152402</xdr:colOff>
      <xdr:row>18</xdr:row>
      <xdr:rowOff>9525</xdr:rowOff>
    </xdr:from>
    <xdr:to>
      <xdr:col>14</xdr:col>
      <xdr:colOff>180975</xdr:colOff>
      <xdr:row>28</xdr:row>
      <xdr:rowOff>9525</xdr:rowOff>
    </xdr:to>
    <xdr:cxnSp macro="">
      <xdr:nvCxnSpPr>
        <xdr:cNvPr id="3" name="Прямая соединительная линия 2"/>
        <xdr:cNvCxnSpPr/>
      </xdr:nvCxnSpPr>
      <xdr:spPr>
        <a:xfrm flipH="1">
          <a:off x="1057277" y="3448050"/>
          <a:ext cx="3800473" cy="1924050"/>
        </a:xfrm>
        <a:prstGeom prst="line">
          <a:avLst/>
        </a:prstGeom>
        <a:ln w="1905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295275</xdr:colOff>
      <xdr:row>19</xdr:row>
      <xdr:rowOff>76200</xdr:rowOff>
    </xdr:from>
    <xdr:to>
      <xdr:col>10</xdr:col>
      <xdr:colOff>295275</xdr:colOff>
      <xdr:row>25</xdr:row>
      <xdr:rowOff>123827</xdr:rowOff>
    </xdr:to>
    <xdr:cxnSp macro="">
      <xdr:nvCxnSpPr>
        <xdr:cNvPr id="4" name="Прямая соединительная линия 3"/>
        <xdr:cNvCxnSpPr/>
      </xdr:nvCxnSpPr>
      <xdr:spPr>
        <a:xfrm flipV="1">
          <a:off x="3714750" y="3686175"/>
          <a:ext cx="0" cy="1209677"/>
        </a:xfrm>
        <a:prstGeom prst="line">
          <a:avLst/>
        </a:prstGeom>
        <a:ln w="3810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152406</xdr:colOff>
      <xdr:row>12</xdr:row>
      <xdr:rowOff>38100</xdr:rowOff>
    </xdr:from>
    <xdr:to>
      <xdr:col>27</xdr:col>
      <xdr:colOff>276225</xdr:colOff>
      <xdr:row>28</xdr:row>
      <xdr:rowOff>9525</xdr:rowOff>
    </xdr:to>
    <xdr:cxnSp macro="">
      <xdr:nvCxnSpPr>
        <xdr:cNvPr id="9" name="Прямая соединительная линия 8"/>
        <xdr:cNvCxnSpPr/>
      </xdr:nvCxnSpPr>
      <xdr:spPr>
        <a:xfrm flipH="1">
          <a:off x="1057281" y="2333625"/>
          <a:ext cx="7981944" cy="3038475"/>
        </a:xfrm>
        <a:prstGeom prst="line">
          <a:avLst/>
        </a:prstGeom>
        <a:ln w="1905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200025</xdr:colOff>
      <xdr:row>19</xdr:row>
      <xdr:rowOff>76200</xdr:rowOff>
    </xdr:from>
    <xdr:to>
      <xdr:col>9</xdr:col>
      <xdr:colOff>200025</xdr:colOff>
      <xdr:row>25</xdr:row>
      <xdr:rowOff>123827</xdr:rowOff>
    </xdr:to>
    <xdr:cxnSp macro="">
      <xdr:nvCxnSpPr>
        <xdr:cNvPr id="16" name="Прямая соединительная линия 15"/>
        <xdr:cNvCxnSpPr/>
      </xdr:nvCxnSpPr>
      <xdr:spPr>
        <a:xfrm flipV="1">
          <a:off x="3305175" y="3686175"/>
          <a:ext cx="0" cy="1209677"/>
        </a:xfrm>
        <a:prstGeom prst="line">
          <a:avLst/>
        </a:prstGeom>
        <a:ln w="3810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171453</xdr:colOff>
      <xdr:row>4</xdr:row>
      <xdr:rowOff>57150</xdr:rowOff>
    </xdr:from>
    <xdr:to>
      <xdr:col>27</xdr:col>
      <xdr:colOff>257175</xdr:colOff>
      <xdr:row>18</xdr:row>
      <xdr:rowOff>9525</xdr:rowOff>
    </xdr:to>
    <xdr:cxnSp macro="">
      <xdr:nvCxnSpPr>
        <xdr:cNvPr id="17" name="Прямая соединительная линия 16"/>
        <xdr:cNvCxnSpPr/>
      </xdr:nvCxnSpPr>
      <xdr:spPr>
        <a:xfrm flipH="1">
          <a:off x="4848228" y="838200"/>
          <a:ext cx="4171947" cy="2609850"/>
        </a:xfrm>
        <a:prstGeom prst="line">
          <a:avLst/>
        </a:prstGeom>
        <a:ln w="1905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171450</xdr:colOff>
      <xdr:row>13</xdr:row>
      <xdr:rowOff>57150</xdr:rowOff>
    </xdr:from>
    <xdr:to>
      <xdr:col>17</xdr:col>
      <xdr:colOff>171450</xdr:colOff>
      <xdr:row>19</xdr:row>
      <xdr:rowOff>123827</xdr:rowOff>
    </xdr:to>
    <xdr:cxnSp macro="">
      <xdr:nvCxnSpPr>
        <xdr:cNvPr id="22" name="Прямая соединительная линия 21"/>
        <xdr:cNvCxnSpPr/>
      </xdr:nvCxnSpPr>
      <xdr:spPr>
        <a:xfrm flipV="1">
          <a:off x="5791200" y="2524125"/>
          <a:ext cx="0" cy="1209677"/>
        </a:xfrm>
        <a:prstGeom prst="line">
          <a:avLst/>
        </a:prstGeom>
        <a:ln w="3810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180975</xdr:colOff>
      <xdr:row>13</xdr:row>
      <xdr:rowOff>57150</xdr:rowOff>
    </xdr:from>
    <xdr:to>
      <xdr:col>15</xdr:col>
      <xdr:colOff>180975</xdr:colOff>
      <xdr:row>19</xdr:row>
      <xdr:rowOff>123827</xdr:rowOff>
    </xdr:to>
    <xdr:cxnSp macro="">
      <xdr:nvCxnSpPr>
        <xdr:cNvPr id="23" name="Прямая соединительная линия 22"/>
        <xdr:cNvCxnSpPr/>
      </xdr:nvCxnSpPr>
      <xdr:spPr>
        <a:xfrm flipV="1">
          <a:off x="5172075" y="2524125"/>
          <a:ext cx="0" cy="1209677"/>
        </a:xfrm>
        <a:prstGeom prst="line">
          <a:avLst/>
        </a:prstGeom>
        <a:ln w="3810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66675</xdr:colOff>
      <xdr:row>13</xdr:row>
      <xdr:rowOff>57150</xdr:rowOff>
    </xdr:from>
    <xdr:to>
      <xdr:col>20</xdr:col>
      <xdr:colOff>66675</xdr:colOff>
      <xdr:row>19</xdr:row>
      <xdr:rowOff>123827</xdr:rowOff>
    </xdr:to>
    <xdr:cxnSp macro="">
      <xdr:nvCxnSpPr>
        <xdr:cNvPr id="24" name="Прямая соединительная линия 23"/>
        <xdr:cNvCxnSpPr/>
      </xdr:nvCxnSpPr>
      <xdr:spPr>
        <a:xfrm flipV="1">
          <a:off x="6629400" y="2543175"/>
          <a:ext cx="0" cy="1209677"/>
        </a:xfrm>
        <a:prstGeom prst="line">
          <a:avLst/>
        </a:prstGeom>
        <a:ln w="3810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123825</xdr:colOff>
      <xdr:row>7</xdr:row>
      <xdr:rowOff>66676</xdr:rowOff>
    </xdr:from>
    <xdr:to>
      <xdr:col>24</xdr:col>
      <xdr:colOff>123825</xdr:colOff>
      <xdr:row>13</xdr:row>
      <xdr:rowOff>76200</xdr:rowOff>
    </xdr:to>
    <xdr:cxnSp macro="">
      <xdr:nvCxnSpPr>
        <xdr:cNvPr id="25" name="Прямая соединительная линия 24"/>
        <xdr:cNvCxnSpPr/>
      </xdr:nvCxnSpPr>
      <xdr:spPr>
        <a:xfrm flipV="1">
          <a:off x="7943850" y="1419226"/>
          <a:ext cx="0" cy="1142999"/>
        </a:xfrm>
        <a:prstGeom prst="line">
          <a:avLst/>
        </a:prstGeom>
        <a:ln w="3810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123824</xdr:colOff>
      <xdr:row>26</xdr:row>
      <xdr:rowOff>47625</xdr:rowOff>
    </xdr:from>
    <xdr:to>
      <xdr:col>10</xdr:col>
      <xdr:colOff>114300</xdr:colOff>
      <xdr:row>27</xdr:row>
      <xdr:rowOff>38100</xdr:rowOff>
    </xdr:to>
    <xdr:sp macro="" textlink="">
      <xdr:nvSpPr>
        <xdr:cNvPr id="26" name="TextBox 25"/>
        <xdr:cNvSpPr txBox="1"/>
      </xdr:nvSpPr>
      <xdr:spPr>
        <a:xfrm>
          <a:off x="2914649" y="5029200"/>
          <a:ext cx="695326" cy="1809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 b="1">
              <a:latin typeface="Arial" panose="020B0604020202020204" pitchFamily="34" charset="0"/>
              <a:cs typeface="Arial" panose="020B0604020202020204" pitchFamily="34" charset="0"/>
            </a:rPr>
            <a:t>Кобрин</a:t>
          </a:r>
        </a:p>
      </xdr:txBody>
    </xdr:sp>
    <xdr:clientData/>
  </xdr:twoCellAnchor>
  <xdr:twoCellAnchor>
    <xdr:from>
      <xdr:col>10</xdr:col>
      <xdr:colOff>219074</xdr:colOff>
      <xdr:row>17</xdr:row>
      <xdr:rowOff>171451</xdr:rowOff>
    </xdr:from>
    <xdr:to>
      <xdr:col>12</xdr:col>
      <xdr:colOff>104775</xdr:colOff>
      <xdr:row>18</xdr:row>
      <xdr:rowOff>171451</xdr:rowOff>
    </xdr:to>
    <xdr:sp macro="" textlink="">
      <xdr:nvSpPr>
        <xdr:cNvPr id="27" name="TextBox 26"/>
        <xdr:cNvSpPr txBox="1"/>
      </xdr:nvSpPr>
      <xdr:spPr>
        <a:xfrm>
          <a:off x="3638549" y="3400426"/>
          <a:ext cx="514351" cy="1905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 b="1">
              <a:latin typeface="Arial" panose="020B0604020202020204" pitchFamily="34" charset="0"/>
              <a:cs typeface="Arial" panose="020B0604020202020204" pitchFamily="34" charset="0"/>
            </a:rPr>
            <a:t>Брест</a:t>
          </a:r>
        </a:p>
      </xdr:txBody>
    </xdr:sp>
    <xdr:clientData/>
  </xdr:twoCellAnchor>
  <xdr:twoCellAnchor>
    <xdr:from>
      <xdr:col>14</xdr:col>
      <xdr:colOff>180975</xdr:colOff>
      <xdr:row>11</xdr:row>
      <xdr:rowOff>171450</xdr:rowOff>
    </xdr:from>
    <xdr:to>
      <xdr:col>16</xdr:col>
      <xdr:colOff>228600</xdr:colOff>
      <xdr:row>12</xdr:row>
      <xdr:rowOff>180975</xdr:rowOff>
    </xdr:to>
    <xdr:sp macro="" textlink="">
      <xdr:nvSpPr>
        <xdr:cNvPr id="28" name="TextBox 27"/>
        <xdr:cNvSpPr txBox="1"/>
      </xdr:nvSpPr>
      <xdr:spPr>
        <a:xfrm>
          <a:off x="4857750" y="2257425"/>
          <a:ext cx="676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 b="1">
              <a:latin typeface="Arial" panose="020B0604020202020204" pitchFamily="34" charset="0"/>
              <a:cs typeface="Arial" panose="020B0604020202020204" pitchFamily="34" charset="0"/>
            </a:rPr>
            <a:t>Щучин</a:t>
          </a:r>
        </a:p>
      </xdr:txBody>
    </xdr:sp>
    <xdr:clientData/>
  </xdr:twoCellAnchor>
  <xdr:twoCellAnchor>
    <xdr:from>
      <xdr:col>16</xdr:col>
      <xdr:colOff>285751</xdr:colOff>
      <xdr:row>11</xdr:row>
      <xdr:rowOff>180976</xdr:rowOff>
    </xdr:from>
    <xdr:to>
      <xdr:col>18</xdr:col>
      <xdr:colOff>142875</xdr:colOff>
      <xdr:row>12</xdr:row>
      <xdr:rowOff>161925</xdr:rowOff>
    </xdr:to>
    <xdr:sp macro="" textlink="">
      <xdr:nvSpPr>
        <xdr:cNvPr id="29" name="TextBox 28"/>
        <xdr:cNvSpPr txBox="1"/>
      </xdr:nvSpPr>
      <xdr:spPr>
        <a:xfrm>
          <a:off x="5591176" y="2266951"/>
          <a:ext cx="485774" cy="17144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 b="1">
              <a:latin typeface="Arial" panose="020B0604020202020204" pitchFamily="34" charset="0"/>
              <a:cs typeface="Arial" panose="020B0604020202020204" pitchFamily="34" charset="0"/>
            </a:rPr>
            <a:t>Лида</a:t>
          </a:r>
        </a:p>
      </xdr:txBody>
    </xdr:sp>
    <xdr:clientData/>
  </xdr:twoCellAnchor>
  <xdr:twoCellAnchor>
    <xdr:from>
      <xdr:col>23</xdr:col>
      <xdr:colOff>85725</xdr:colOff>
      <xdr:row>6</xdr:row>
      <xdr:rowOff>19050</xdr:rowOff>
    </xdr:from>
    <xdr:to>
      <xdr:col>25</xdr:col>
      <xdr:colOff>133350</xdr:colOff>
      <xdr:row>7</xdr:row>
      <xdr:rowOff>28575</xdr:rowOff>
    </xdr:to>
    <xdr:sp macro="" textlink="">
      <xdr:nvSpPr>
        <xdr:cNvPr id="31" name="TextBox 30"/>
        <xdr:cNvSpPr txBox="1"/>
      </xdr:nvSpPr>
      <xdr:spPr>
        <a:xfrm>
          <a:off x="7591425" y="1162050"/>
          <a:ext cx="676275" cy="2000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 b="1">
              <a:latin typeface="Arial" panose="020B0604020202020204" pitchFamily="34" charset="0"/>
              <a:cs typeface="Arial" panose="020B0604020202020204" pitchFamily="34" charset="0"/>
            </a:rPr>
            <a:t>Докшицы</a:t>
          </a:r>
        </a:p>
      </xdr:txBody>
    </xdr:sp>
    <xdr:clientData/>
  </xdr:twoCellAnchor>
  <xdr:twoCellAnchor>
    <xdr:from>
      <xdr:col>25</xdr:col>
      <xdr:colOff>314324</xdr:colOff>
      <xdr:row>2</xdr:row>
      <xdr:rowOff>190500</xdr:rowOff>
    </xdr:from>
    <xdr:to>
      <xdr:col>28</xdr:col>
      <xdr:colOff>38100</xdr:colOff>
      <xdr:row>4</xdr:row>
      <xdr:rowOff>9525</xdr:rowOff>
    </xdr:to>
    <xdr:sp macro="" textlink="">
      <xdr:nvSpPr>
        <xdr:cNvPr id="32" name="TextBox 31"/>
        <xdr:cNvSpPr txBox="1"/>
      </xdr:nvSpPr>
      <xdr:spPr>
        <a:xfrm>
          <a:off x="8448674" y="581025"/>
          <a:ext cx="666751" cy="2095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Минск</a:t>
          </a:r>
        </a:p>
      </xdr:txBody>
    </xdr:sp>
    <xdr:clientData/>
  </xdr:twoCellAnchor>
  <xdr:twoCellAnchor>
    <xdr:from>
      <xdr:col>0</xdr:col>
      <xdr:colOff>0</xdr:colOff>
      <xdr:row>22</xdr:row>
      <xdr:rowOff>104775</xdr:rowOff>
    </xdr:from>
    <xdr:to>
      <xdr:col>28</xdr:col>
      <xdr:colOff>9526</xdr:colOff>
      <xdr:row>22</xdr:row>
      <xdr:rowOff>114300</xdr:rowOff>
    </xdr:to>
    <xdr:cxnSp macro="">
      <xdr:nvCxnSpPr>
        <xdr:cNvPr id="18" name="Прямая соединительная линия 17"/>
        <xdr:cNvCxnSpPr/>
      </xdr:nvCxnSpPr>
      <xdr:spPr>
        <a:xfrm flipH="1">
          <a:off x="0" y="4305300"/>
          <a:ext cx="9086851" cy="9525"/>
        </a:xfrm>
        <a:prstGeom prst="line">
          <a:avLst/>
        </a:prstGeom>
        <a:ln w="6350">
          <a:solidFill>
            <a:srgbClr val="C00000">
              <a:alpha val="57000"/>
            </a:srgb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</xdr:row>
      <xdr:rowOff>95250</xdr:rowOff>
    </xdr:from>
    <xdr:to>
      <xdr:col>28</xdr:col>
      <xdr:colOff>9524</xdr:colOff>
      <xdr:row>16</xdr:row>
      <xdr:rowOff>104775</xdr:rowOff>
    </xdr:to>
    <xdr:cxnSp macro="">
      <xdr:nvCxnSpPr>
        <xdr:cNvPr id="33" name="Прямая соединительная линия 32"/>
        <xdr:cNvCxnSpPr/>
      </xdr:nvCxnSpPr>
      <xdr:spPr>
        <a:xfrm flipH="1">
          <a:off x="0" y="3152775"/>
          <a:ext cx="9086849" cy="9525"/>
        </a:xfrm>
        <a:prstGeom prst="line">
          <a:avLst/>
        </a:prstGeom>
        <a:ln w="6350">
          <a:solidFill>
            <a:srgbClr val="C00000">
              <a:alpha val="57000"/>
            </a:srgb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10</xdr:row>
      <xdr:rowOff>85725</xdr:rowOff>
    </xdr:from>
    <xdr:to>
      <xdr:col>27</xdr:col>
      <xdr:colOff>304799</xdr:colOff>
      <xdr:row>10</xdr:row>
      <xdr:rowOff>95250</xdr:rowOff>
    </xdr:to>
    <xdr:cxnSp macro="">
      <xdr:nvCxnSpPr>
        <xdr:cNvPr id="34" name="Прямая соединительная линия 33"/>
        <xdr:cNvCxnSpPr/>
      </xdr:nvCxnSpPr>
      <xdr:spPr>
        <a:xfrm flipH="1">
          <a:off x="0" y="2009775"/>
          <a:ext cx="9410699" cy="9525"/>
        </a:xfrm>
        <a:prstGeom prst="line">
          <a:avLst/>
        </a:prstGeom>
        <a:ln w="6350">
          <a:solidFill>
            <a:srgbClr val="C00000">
              <a:alpha val="57000"/>
            </a:srgb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28</xdr:row>
      <xdr:rowOff>85725</xdr:rowOff>
    </xdr:from>
    <xdr:to>
      <xdr:col>27</xdr:col>
      <xdr:colOff>304799</xdr:colOff>
      <xdr:row>28</xdr:row>
      <xdr:rowOff>95250</xdr:rowOff>
    </xdr:to>
    <xdr:cxnSp macro="">
      <xdr:nvCxnSpPr>
        <xdr:cNvPr id="35" name="Прямая соединительная линия 34"/>
        <xdr:cNvCxnSpPr/>
      </xdr:nvCxnSpPr>
      <xdr:spPr>
        <a:xfrm flipH="1">
          <a:off x="0" y="5448300"/>
          <a:ext cx="9067799" cy="9525"/>
        </a:xfrm>
        <a:prstGeom prst="line">
          <a:avLst/>
        </a:prstGeom>
        <a:ln w="6350">
          <a:solidFill>
            <a:srgbClr val="C00000">
              <a:alpha val="57000"/>
            </a:srgb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4</xdr:row>
      <xdr:rowOff>104775</xdr:rowOff>
    </xdr:from>
    <xdr:to>
      <xdr:col>28</xdr:col>
      <xdr:colOff>9523</xdr:colOff>
      <xdr:row>4</xdr:row>
      <xdr:rowOff>114301</xdr:rowOff>
    </xdr:to>
    <xdr:cxnSp macro="">
      <xdr:nvCxnSpPr>
        <xdr:cNvPr id="36" name="Прямая соединительная линия 35"/>
        <xdr:cNvCxnSpPr/>
      </xdr:nvCxnSpPr>
      <xdr:spPr>
        <a:xfrm flipH="1">
          <a:off x="923925" y="866775"/>
          <a:ext cx="8162923" cy="9526"/>
        </a:xfrm>
        <a:prstGeom prst="line">
          <a:avLst/>
        </a:prstGeom>
        <a:ln w="6350">
          <a:solidFill>
            <a:srgbClr val="C00000">
              <a:alpha val="57000"/>
            </a:srgb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171449</xdr:colOff>
      <xdr:row>20</xdr:row>
      <xdr:rowOff>180975</xdr:rowOff>
    </xdr:from>
    <xdr:to>
      <xdr:col>11</xdr:col>
      <xdr:colOff>95249</xdr:colOff>
      <xdr:row>22</xdr:row>
      <xdr:rowOff>200025</xdr:rowOff>
    </xdr:to>
    <xdr:sp macro="" textlink="">
      <xdr:nvSpPr>
        <xdr:cNvPr id="10" name="Овал 9"/>
        <xdr:cNvSpPr/>
      </xdr:nvSpPr>
      <xdr:spPr>
        <a:xfrm>
          <a:off x="3590924" y="3981450"/>
          <a:ext cx="238125" cy="400050"/>
        </a:xfrm>
        <a:prstGeom prst="ellipse">
          <a:avLst/>
        </a:prstGeom>
        <a:noFill/>
        <a:ln w="63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38100</xdr:colOff>
      <xdr:row>15</xdr:row>
      <xdr:rowOff>9524</xdr:rowOff>
    </xdr:from>
    <xdr:to>
      <xdr:col>17</xdr:col>
      <xdr:colOff>295275</xdr:colOff>
      <xdr:row>17</xdr:row>
      <xdr:rowOff>57149</xdr:rowOff>
    </xdr:to>
    <xdr:sp macro="" textlink="">
      <xdr:nvSpPr>
        <xdr:cNvPr id="37" name="Овал 36"/>
        <xdr:cNvSpPr/>
      </xdr:nvSpPr>
      <xdr:spPr>
        <a:xfrm>
          <a:off x="5657850" y="2857499"/>
          <a:ext cx="257175" cy="428625"/>
        </a:xfrm>
        <a:prstGeom prst="ellipse">
          <a:avLst/>
        </a:prstGeom>
        <a:noFill/>
        <a:ln w="63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23</xdr:col>
      <xdr:colOff>304800</xdr:colOff>
      <xdr:row>7</xdr:row>
      <xdr:rowOff>161924</xdr:rowOff>
    </xdr:from>
    <xdr:to>
      <xdr:col>24</xdr:col>
      <xdr:colOff>247650</xdr:colOff>
      <xdr:row>10</xdr:row>
      <xdr:rowOff>142875</xdr:rowOff>
    </xdr:to>
    <xdr:sp macro="" textlink="">
      <xdr:nvSpPr>
        <xdr:cNvPr id="38" name="Овал 37"/>
        <xdr:cNvSpPr/>
      </xdr:nvSpPr>
      <xdr:spPr>
        <a:xfrm>
          <a:off x="7810500" y="1514474"/>
          <a:ext cx="257175" cy="552451"/>
        </a:xfrm>
        <a:prstGeom prst="ellipse">
          <a:avLst/>
        </a:prstGeom>
        <a:noFill/>
        <a:ln w="63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18</xdr:col>
      <xdr:colOff>266700</xdr:colOff>
      <xdr:row>11</xdr:row>
      <xdr:rowOff>85725</xdr:rowOff>
    </xdr:from>
    <xdr:to>
      <xdr:col>21</xdr:col>
      <xdr:colOff>38100</xdr:colOff>
      <xdr:row>12</xdr:row>
      <xdr:rowOff>85725</xdr:rowOff>
    </xdr:to>
    <xdr:sp macro="" textlink="">
      <xdr:nvSpPr>
        <xdr:cNvPr id="30" name="TextBox 29"/>
        <xdr:cNvSpPr txBox="1"/>
      </xdr:nvSpPr>
      <xdr:spPr>
        <a:xfrm>
          <a:off x="6200775" y="2190750"/>
          <a:ext cx="714375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800" b="1">
              <a:latin typeface="Arial" panose="020B0604020202020204" pitchFamily="34" charset="0"/>
              <a:cs typeface="Arial" panose="020B0604020202020204" pitchFamily="34" charset="0"/>
            </a:rPr>
            <a:t>Сморгонь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workbookViewId="0">
      <selection activeCell="G34" sqref="G34"/>
    </sheetView>
  </sheetViews>
  <sheetFormatPr defaultRowHeight="15" x14ac:dyDescent="0.25"/>
  <cols>
    <col min="1" max="1" width="9.5703125" customWidth="1"/>
    <col min="2" max="2" width="4" style="4" customWidth="1"/>
    <col min="3" max="8" width="4.7109375" style="8" customWidth="1"/>
    <col min="9" max="9" width="5.85546875" style="8" customWidth="1"/>
    <col min="10" max="10" width="8.7109375" style="8" customWidth="1"/>
    <col min="11" max="28" width="4.7109375" style="8" customWidth="1"/>
    <col min="29" max="33" width="3.7109375" customWidth="1"/>
  </cols>
  <sheetData>
    <row r="1" spans="1:32" x14ac:dyDescent="0.25">
      <c r="A1" s="2"/>
      <c r="B1" s="3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32" ht="15.75" thickBot="1" x14ac:dyDescent="0.3">
      <c r="A2" s="2"/>
      <c r="B2" s="3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32" ht="15.75" thickBot="1" x14ac:dyDescent="0.3">
      <c r="A3" s="53" t="s">
        <v>35</v>
      </c>
      <c r="B3" s="54"/>
      <c r="C3" s="30" t="s">
        <v>37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32" x14ac:dyDescent="0.25">
      <c r="A4" s="36" t="s">
        <v>1</v>
      </c>
      <c r="B4" s="37"/>
      <c r="C4" s="15"/>
      <c r="D4" s="7"/>
      <c r="E4" s="7"/>
      <c r="F4" s="55"/>
      <c r="G4" s="5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2" ht="15" customHeight="1" x14ac:dyDescent="0.25">
      <c r="A5" s="56" t="s">
        <v>5</v>
      </c>
      <c r="B5" s="35" t="s">
        <v>2</v>
      </c>
      <c r="C5" s="15">
        <v>94</v>
      </c>
      <c r="D5" s="7"/>
      <c r="E5" s="7"/>
      <c r="F5" s="55"/>
      <c r="G5" s="55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32" x14ac:dyDescent="0.25">
      <c r="A6" s="56"/>
      <c r="B6" s="35">
        <v>20</v>
      </c>
      <c r="C6" s="15">
        <v>90</v>
      </c>
      <c r="D6" s="7"/>
      <c r="E6" s="7"/>
      <c r="F6" s="55"/>
      <c r="G6" s="55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32" x14ac:dyDescent="0.25">
      <c r="A7" s="56"/>
      <c r="B7" s="35">
        <v>16</v>
      </c>
      <c r="C7" s="15">
        <v>86</v>
      </c>
      <c r="D7" s="7"/>
      <c r="E7" s="21" t="s">
        <v>32</v>
      </c>
      <c r="F7" s="57" t="s">
        <v>33</v>
      </c>
      <c r="G7" s="57"/>
      <c r="H7" s="21" t="s">
        <v>34</v>
      </c>
      <c r="I7" s="39" t="s">
        <v>38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32" x14ac:dyDescent="0.25">
      <c r="A8" s="56"/>
      <c r="B8" s="35">
        <v>12</v>
      </c>
      <c r="C8" s="15">
        <v>82</v>
      </c>
      <c r="D8" s="7"/>
      <c r="E8" s="31" t="s">
        <v>30</v>
      </c>
      <c r="F8" s="23" t="s">
        <v>7</v>
      </c>
      <c r="G8" s="24"/>
      <c r="H8" s="40">
        <v>0</v>
      </c>
      <c r="I8" s="42">
        <v>8.3333333333333329E-2</v>
      </c>
      <c r="J8" s="46">
        <v>42571</v>
      </c>
      <c r="K8" s="7"/>
      <c r="L8" s="7"/>
      <c r="M8" s="7"/>
      <c r="N8" s="7"/>
      <c r="O8" s="7"/>
      <c r="P8" s="7"/>
      <c r="Q8" s="7"/>
      <c r="R8" s="7"/>
      <c r="S8" s="7"/>
      <c r="T8" s="7"/>
      <c r="X8" s="32">
        <v>0.41666666666666669</v>
      </c>
    </row>
    <row r="9" spans="1:32" x14ac:dyDescent="0.25">
      <c r="A9" s="56"/>
      <c r="B9" s="35">
        <v>8</v>
      </c>
      <c r="C9" s="15">
        <v>78</v>
      </c>
      <c r="D9" s="7"/>
      <c r="E9" s="31" t="s">
        <v>31</v>
      </c>
      <c r="F9" s="23" t="s">
        <v>8</v>
      </c>
      <c r="G9" s="24"/>
      <c r="H9" s="40">
        <v>100</v>
      </c>
      <c r="I9" s="42">
        <f>I8+(H9/15+1/120)/24</f>
        <v>0.36145833333333333</v>
      </c>
      <c r="J9" s="46">
        <v>42571</v>
      </c>
      <c r="K9" s="7"/>
      <c r="L9" s="7"/>
      <c r="M9" s="7"/>
      <c r="N9" s="7"/>
      <c r="O9" s="7"/>
      <c r="P9" s="7"/>
      <c r="Q9" s="7"/>
      <c r="R9" s="7"/>
      <c r="S9" s="7"/>
      <c r="T9" s="7"/>
    </row>
    <row r="10" spans="1:32" x14ac:dyDescent="0.25">
      <c r="A10" s="56"/>
      <c r="B10" s="35">
        <v>4</v>
      </c>
      <c r="C10" s="15">
        <v>74</v>
      </c>
      <c r="D10" s="7"/>
      <c r="E10" s="31" t="s">
        <v>27</v>
      </c>
      <c r="F10" s="23" t="s">
        <v>9</v>
      </c>
      <c r="G10" s="24"/>
      <c r="H10" s="40">
        <v>245</v>
      </c>
      <c r="I10" s="42">
        <f>I8+(H10/15+1/120)/24</f>
        <v>0.76423611111111112</v>
      </c>
      <c r="J10" s="46">
        <v>42571</v>
      </c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32" ht="14.25" customHeight="1" x14ac:dyDescent="0.25">
      <c r="A11" s="56" t="s">
        <v>4</v>
      </c>
      <c r="B11" s="35" t="s">
        <v>2</v>
      </c>
      <c r="C11" s="15">
        <v>70</v>
      </c>
      <c r="D11" s="7"/>
      <c r="E11" s="31" t="s">
        <v>19</v>
      </c>
      <c r="F11" s="23" t="s">
        <v>10</v>
      </c>
      <c r="G11" s="24"/>
      <c r="H11" s="40">
        <v>360</v>
      </c>
      <c r="I11" s="42">
        <f>I8+(H11/15+1/120)/24</f>
        <v>1.0836805555555555</v>
      </c>
      <c r="J11" s="47">
        <v>42572</v>
      </c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32" x14ac:dyDescent="0.25">
      <c r="A12" s="56"/>
      <c r="B12" s="35">
        <v>20</v>
      </c>
      <c r="C12" s="15">
        <v>66</v>
      </c>
      <c r="D12" s="7"/>
      <c r="E12" s="31" t="s">
        <v>20</v>
      </c>
      <c r="F12" s="27" t="s">
        <v>11</v>
      </c>
      <c r="G12" s="26"/>
      <c r="H12" s="41">
        <v>420</v>
      </c>
      <c r="I12" s="43">
        <f>I8+(H12/15+1/120)/24</f>
        <v>1.2503472222222221</v>
      </c>
      <c r="J12" s="47">
        <v>42572</v>
      </c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32" ht="15" customHeight="1" x14ac:dyDescent="0.25">
      <c r="A13" s="56"/>
      <c r="B13" s="35">
        <v>16</v>
      </c>
      <c r="C13" s="15">
        <v>62</v>
      </c>
      <c r="D13" s="7"/>
      <c r="E13" s="31" t="s">
        <v>26</v>
      </c>
      <c r="F13" s="22" t="s">
        <v>12</v>
      </c>
      <c r="G13" s="24"/>
      <c r="H13" s="40">
        <v>590</v>
      </c>
      <c r="I13" s="42">
        <f>I8+(H13/15+1/120)/24</f>
        <v>1.7225694444444444</v>
      </c>
      <c r="J13" s="47">
        <v>42572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9"/>
      <c r="V13" s="9"/>
      <c r="W13" s="9"/>
      <c r="X13" s="9"/>
      <c r="Y13" s="9"/>
      <c r="Z13" s="9"/>
      <c r="AA13" s="9"/>
      <c r="AB13" s="9"/>
      <c r="AC13" s="1"/>
      <c r="AD13" s="1"/>
      <c r="AE13" s="1"/>
      <c r="AF13" s="1"/>
    </row>
    <row r="14" spans="1:32" x14ac:dyDescent="0.25">
      <c r="A14" s="56"/>
      <c r="B14" s="35">
        <v>12</v>
      </c>
      <c r="C14" s="15">
        <v>58</v>
      </c>
      <c r="D14" s="7"/>
      <c r="E14" s="31" t="s">
        <v>22</v>
      </c>
      <c r="F14" s="23" t="s">
        <v>13</v>
      </c>
      <c r="G14" s="24"/>
      <c r="H14" s="40">
        <v>660</v>
      </c>
      <c r="I14" s="42">
        <f>I13+(H14/12.5+1/120)/24</f>
        <v>3.9229166666666666</v>
      </c>
      <c r="J14" s="47">
        <v>42572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9"/>
      <c r="V14" s="9"/>
      <c r="W14" s="9"/>
      <c r="X14" s="9"/>
      <c r="Y14" s="9"/>
      <c r="Z14" s="9"/>
      <c r="AA14" s="9"/>
      <c r="AB14" s="9"/>
      <c r="AC14" s="1"/>
      <c r="AD14" s="1"/>
      <c r="AE14" s="1"/>
      <c r="AF14" s="1"/>
    </row>
    <row r="15" spans="1:32" x14ac:dyDescent="0.25">
      <c r="A15" s="56"/>
      <c r="B15" s="35">
        <v>8</v>
      </c>
      <c r="C15" s="15">
        <v>54</v>
      </c>
      <c r="D15" s="7"/>
      <c r="E15" s="31" t="s">
        <v>21</v>
      </c>
      <c r="F15" s="27" t="s">
        <v>14</v>
      </c>
      <c r="G15" s="26"/>
      <c r="H15" s="41">
        <v>760</v>
      </c>
      <c r="I15" s="43">
        <f>I13+(H15/12.5+1/120)/24</f>
        <v>4.2562499999999996</v>
      </c>
      <c r="J15" s="47">
        <v>42573</v>
      </c>
      <c r="K15" s="7"/>
      <c r="L15" s="7"/>
      <c r="M15" s="7"/>
      <c r="N15" s="7"/>
      <c r="O15" s="7"/>
      <c r="P15" s="7"/>
      <c r="Q15" s="52">
        <v>0.25</v>
      </c>
      <c r="R15" s="52"/>
      <c r="S15" s="7"/>
      <c r="T15" s="7"/>
      <c r="U15" s="9"/>
      <c r="V15" s="9"/>
      <c r="W15" s="9"/>
      <c r="X15" s="9"/>
      <c r="Y15" s="9"/>
      <c r="Z15" s="9"/>
      <c r="AA15" s="9"/>
      <c r="AB15" s="9"/>
      <c r="AC15" s="1"/>
      <c r="AD15" s="1"/>
      <c r="AE15" s="1"/>
      <c r="AF15" s="1"/>
    </row>
    <row r="16" spans="1:32" x14ac:dyDescent="0.25">
      <c r="A16" s="56"/>
      <c r="B16" s="35">
        <v>4</v>
      </c>
      <c r="C16" s="15">
        <v>50</v>
      </c>
      <c r="D16" s="7"/>
      <c r="E16" s="31" t="s">
        <v>23</v>
      </c>
      <c r="F16" s="23" t="s">
        <v>15</v>
      </c>
      <c r="G16" s="24"/>
      <c r="H16" s="40">
        <v>880</v>
      </c>
      <c r="I16" s="42">
        <f>I13+(H16/12.5+1/120)/24</f>
        <v>4.65625</v>
      </c>
      <c r="J16" s="47">
        <v>42573</v>
      </c>
      <c r="K16" s="7"/>
      <c r="L16" s="7"/>
      <c r="M16" s="7"/>
      <c r="N16" s="7"/>
      <c r="O16" s="7"/>
      <c r="P16" s="7"/>
      <c r="Q16" s="7"/>
      <c r="R16" s="29"/>
      <c r="S16" s="7"/>
      <c r="T16" s="7"/>
      <c r="U16" s="9"/>
      <c r="V16" s="9"/>
      <c r="W16" s="9"/>
      <c r="X16" s="9"/>
      <c r="Y16" s="9"/>
      <c r="Z16" s="9"/>
      <c r="AA16" s="9"/>
      <c r="AB16" s="9"/>
      <c r="AC16" s="1"/>
      <c r="AD16" s="1"/>
      <c r="AE16" s="1"/>
      <c r="AF16" s="1"/>
    </row>
    <row r="17" spans="1:32" ht="15" customHeight="1" x14ac:dyDescent="0.25">
      <c r="A17" s="56" t="s">
        <v>3</v>
      </c>
      <c r="B17" s="35" t="s">
        <v>2</v>
      </c>
      <c r="C17" s="15">
        <v>46</v>
      </c>
      <c r="D17" s="7"/>
      <c r="E17" s="31" t="s">
        <v>28</v>
      </c>
      <c r="F17" s="23" t="s">
        <v>16</v>
      </c>
      <c r="G17" s="24"/>
      <c r="H17" s="40">
        <v>1040</v>
      </c>
      <c r="I17" s="44">
        <f>I13+(H17/12.5+1/120)/24</f>
        <v>5.1895833333333332</v>
      </c>
      <c r="J17" s="46">
        <v>42574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9"/>
      <c r="V17" s="9"/>
      <c r="W17" s="9"/>
      <c r="X17" s="9"/>
      <c r="Y17" s="9"/>
      <c r="Z17" s="9"/>
      <c r="AA17" s="9"/>
      <c r="AB17" s="9"/>
      <c r="AC17" s="1"/>
      <c r="AD17" s="1"/>
      <c r="AE17" s="1"/>
      <c r="AF17" s="1"/>
    </row>
    <row r="18" spans="1:32" x14ac:dyDescent="0.25">
      <c r="A18" s="56"/>
      <c r="B18" s="35">
        <v>20</v>
      </c>
      <c r="C18" s="15">
        <v>42</v>
      </c>
      <c r="D18" s="7"/>
      <c r="E18" s="31" t="s">
        <v>24</v>
      </c>
      <c r="F18" s="27" t="s">
        <v>17</v>
      </c>
      <c r="G18" s="26"/>
      <c r="H18" s="41">
        <v>1090</v>
      </c>
      <c r="I18" s="43">
        <f>I13+(H18/12.5+1/120)/24</f>
        <v>5.3562500000000002</v>
      </c>
      <c r="J18" s="46">
        <v>42574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9"/>
      <c r="V18" s="9"/>
      <c r="W18" s="9"/>
      <c r="X18" s="9"/>
      <c r="Y18" s="9"/>
      <c r="Z18" s="9"/>
      <c r="AA18" s="9"/>
      <c r="AB18" s="9"/>
      <c r="AC18" s="1"/>
      <c r="AD18" s="1"/>
      <c r="AE18" s="1"/>
      <c r="AF18" s="1"/>
    </row>
    <row r="19" spans="1:32" x14ac:dyDescent="0.25">
      <c r="A19" s="56"/>
      <c r="B19" s="35">
        <v>16</v>
      </c>
      <c r="C19" s="15">
        <v>38</v>
      </c>
      <c r="D19" s="7"/>
      <c r="E19" s="31" t="s">
        <v>29</v>
      </c>
      <c r="F19" s="23" t="s">
        <v>18</v>
      </c>
      <c r="G19" s="24"/>
      <c r="H19" s="40">
        <v>1170</v>
      </c>
      <c r="I19" s="42">
        <f>I13+(H19/12.5+1/120)/24</f>
        <v>5.6229166666666668</v>
      </c>
      <c r="J19" s="46">
        <v>42574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9"/>
      <c r="V19" s="9"/>
      <c r="W19" s="9"/>
      <c r="X19" s="9"/>
      <c r="Y19" s="9"/>
      <c r="Z19" s="9"/>
      <c r="AA19" s="9"/>
      <c r="AB19" s="9"/>
      <c r="AC19" s="1"/>
      <c r="AD19" s="1"/>
      <c r="AE19" s="1"/>
      <c r="AF19" s="1"/>
    </row>
    <row r="20" spans="1:32" x14ac:dyDescent="0.25">
      <c r="A20" s="56"/>
      <c r="B20" s="35">
        <v>12</v>
      </c>
      <c r="C20" s="15">
        <v>34</v>
      </c>
      <c r="D20" s="7"/>
      <c r="E20" s="31" t="s">
        <v>25</v>
      </c>
      <c r="F20" s="23" t="s">
        <v>7</v>
      </c>
      <c r="G20" s="24"/>
      <c r="H20" s="40">
        <v>1235</v>
      </c>
      <c r="I20" s="42">
        <v>0.83333333333333337</v>
      </c>
      <c r="J20" s="46">
        <v>42574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9"/>
      <c r="V20" s="9"/>
      <c r="W20" s="9"/>
      <c r="X20" s="9"/>
      <c r="Y20" s="9"/>
      <c r="Z20" s="9"/>
      <c r="AA20" s="9"/>
      <c r="AB20" s="9"/>
      <c r="AC20" s="1"/>
      <c r="AD20" s="1"/>
      <c r="AE20" s="1"/>
      <c r="AF20" s="1"/>
    </row>
    <row r="21" spans="1:32" ht="15" customHeight="1" x14ac:dyDescent="0.25">
      <c r="A21" s="56"/>
      <c r="B21" s="35">
        <v>8</v>
      </c>
      <c r="C21" s="15">
        <v>30</v>
      </c>
      <c r="D21" s="7"/>
      <c r="E21" s="7"/>
      <c r="F21" s="55"/>
      <c r="G21" s="55"/>
      <c r="H21" s="7"/>
      <c r="I21" s="7"/>
      <c r="J21" s="7"/>
      <c r="K21" s="28">
        <v>0.25</v>
      </c>
      <c r="L21" s="7"/>
      <c r="M21" s="7"/>
      <c r="N21" s="7"/>
      <c r="O21" s="7"/>
      <c r="P21" s="7"/>
      <c r="Q21" s="7"/>
      <c r="R21" s="7"/>
      <c r="S21" s="7"/>
      <c r="T21" s="7"/>
      <c r="U21" s="9"/>
      <c r="V21" s="9"/>
      <c r="W21" s="9"/>
      <c r="X21" s="9"/>
      <c r="Y21" s="9"/>
      <c r="Z21" s="9"/>
      <c r="AA21" s="9"/>
      <c r="AB21" s="9"/>
      <c r="AC21" s="1"/>
      <c r="AD21" s="1"/>
      <c r="AE21" s="1"/>
      <c r="AF21" s="1"/>
    </row>
    <row r="22" spans="1:32" x14ac:dyDescent="0.25">
      <c r="A22" s="56"/>
      <c r="B22" s="35">
        <v>4</v>
      </c>
      <c r="C22" s="15">
        <v>26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9"/>
      <c r="V22" s="9"/>
      <c r="W22" s="9"/>
      <c r="X22" s="9"/>
      <c r="Y22" s="9"/>
      <c r="Z22" s="9"/>
      <c r="AA22" s="9"/>
      <c r="AB22" s="9"/>
      <c r="AC22" s="1"/>
      <c r="AD22" s="1"/>
      <c r="AE22" s="1"/>
      <c r="AF22" s="1"/>
    </row>
    <row r="23" spans="1:32" ht="16.5" customHeight="1" x14ac:dyDescent="0.25">
      <c r="A23" s="56" t="s">
        <v>0</v>
      </c>
      <c r="B23" s="35" t="s">
        <v>2</v>
      </c>
      <c r="C23" s="15">
        <v>22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9"/>
      <c r="V23" s="9"/>
      <c r="W23" s="9"/>
      <c r="X23" s="9"/>
      <c r="Y23" s="9"/>
      <c r="Z23" s="9"/>
      <c r="AA23" s="9"/>
      <c r="AB23" s="9"/>
      <c r="AC23" s="1"/>
      <c r="AD23" s="1"/>
      <c r="AE23" s="1"/>
      <c r="AF23" s="1"/>
    </row>
    <row r="24" spans="1:32" x14ac:dyDescent="0.25">
      <c r="A24" s="56"/>
      <c r="B24" s="35">
        <v>20</v>
      </c>
      <c r="C24" s="15">
        <v>18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9"/>
      <c r="V24" s="9"/>
      <c r="W24" s="9"/>
      <c r="X24" s="9"/>
      <c r="Y24" s="9"/>
      <c r="Z24" s="9"/>
      <c r="AA24" s="9"/>
      <c r="AB24" s="9"/>
      <c r="AC24" s="1"/>
      <c r="AD24" s="1"/>
      <c r="AE24" s="1"/>
      <c r="AF24" s="1"/>
    </row>
    <row r="25" spans="1:32" ht="15" customHeight="1" x14ac:dyDescent="0.25">
      <c r="A25" s="56"/>
      <c r="B25" s="35">
        <v>16</v>
      </c>
      <c r="C25" s="15">
        <v>14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9"/>
      <c r="V25" s="9"/>
      <c r="W25" s="9"/>
      <c r="X25" s="9"/>
      <c r="Y25" s="9"/>
      <c r="Z25" s="9"/>
      <c r="AA25" s="9"/>
      <c r="AB25" s="9"/>
      <c r="AC25" s="1"/>
      <c r="AD25" s="1"/>
      <c r="AE25" s="1"/>
      <c r="AF25" s="1"/>
    </row>
    <row r="26" spans="1:32" x14ac:dyDescent="0.25">
      <c r="A26" s="56"/>
      <c r="B26" s="35">
        <v>12</v>
      </c>
      <c r="C26" s="15">
        <v>10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9"/>
      <c r="V26" s="9"/>
      <c r="W26" s="9"/>
      <c r="X26" s="9"/>
      <c r="Y26" s="9"/>
      <c r="Z26" s="9"/>
      <c r="AA26" s="9"/>
      <c r="AB26" s="9"/>
      <c r="AC26" s="1"/>
      <c r="AD26" s="1"/>
      <c r="AE26" s="1"/>
      <c r="AF26" s="1"/>
    </row>
    <row r="27" spans="1:32" x14ac:dyDescent="0.25">
      <c r="A27" s="56"/>
      <c r="B27" s="35">
        <v>8</v>
      </c>
      <c r="C27" s="15">
        <v>6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9"/>
      <c r="V27" s="9"/>
      <c r="W27" s="9"/>
      <c r="X27" s="9"/>
      <c r="Y27" s="9"/>
      <c r="Z27" s="9"/>
      <c r="AA27" s="9"/>
      <c r="AB27" s="9"/>
      <c r="AC27" s="1"/>
      <c r="AD27" s="1"/>
      <c r="AE27" s="1"/>
      <c r="AF27" s="1"/>
    </row>
    <row r="28" spans="1:32" x14ac:dyDescent="0.25">
      <c r="A28" s="56"/>
      <c r="B28" s="35">
        <v>4</v>
      </c>
      <c r="C28" s="34">
        <v>8.3333333333333329E-2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2"/>
      <c r="V28" s="12"/>
      <c r="W28" s="12"/>
      <c r="X28" s="12"/>
      <c r="Y28" s="12"/>
      <c r="Z28" s="12"/>
      <c r="AA28" s="12"/>
      <c r="AB28" s="12"/>
      <c r="AC28" s="1"/>
      <c r="AD28" s="1"/>
      <c r="AE28" s="1"/>
      <c r="AF28" s="1"/>
    </row>
    <row r="29" spans="1:32" x14ac:dyDescent="0.25">
      <c r="A29" s="38"/>
      <c r="B29" s="33">
        <v>0</v>
      </c>
      <c r="C29" s="16"/>
      <c r="D29" s="13"/>
      <c r="E29" s="17" t="s">
        <v>31</v>
      </c>
      <c r="F29" s="13"/>
      <c r="G29" s="13"/>
      <c r="H29" s="17" t="s">
        <v>27</v>
      </c>
      <c r="I29" s="13"/>
      <c r="J29" s="17" t="s">
        <v>19</v>
      </c>
      <c r="K29" s="13"/>
      <c r="L29" s="18" t="s">
        <v>20</v>
      </c>
      <c r="M29" s="13"/>
      <c r="N29" s="13"/>
      <c r="O29" s="19" t="s">
        <v>26</v>
      </c>
      <c r="P29" s="19" t="s">
        <v>22</v>
      </c>
      <c r="Q29" s="13"/>
      <c r="R29" s="19" t="s">
        <v>21</v>
      </c>
      <c r="S29" s="13"/>
      <c r="T29" s="19" t="s">
        <v>23</v>
      </c>
      <c r="U29" s="14"/>
      <c r="V29" s="14"/>
      <c r="W29" s="14"/>
      <c r="X29" s="17" t="s">
        <v>28</v>
      </c>
      <c r="Y29" s="17" t="s">
        <v>24</v>
      </c>
      <c r="Z29" s="17" t="s">
        <v>29</v>
      </c>
      <c r="AA29" s="14"/>
      <c r="AB29" s="17" t="s">
        <v>25</v>
      </c>
      <c r="AC29" s="1"/>
      <c r="AD29" s="1"/>
      <c r="AE29" s="1"/>
      <c r="AF29" s="1"/>
    </row>
    <row r="30" spans="1:32" x14ac:dyDescent="0.25">
      <c r="A30" s="25" t="s">
        <v>6</v>
      </c>
      <c r="B30" s="3"/>
      <c r="C30" s="10">
        <v>0</v>
      </c>
      <c r="D30" s="10">
        <v>50</v>
      </c>
      <c r="E30" s="10">
        <v>100</v>
      </c>
      <c r="F30" s="10">
        <v>150</v>
      </c>
      <c r="G30" s="10">
        <v>200</v>
      </c>
      <c r="H30" s="10">
        <v>250</v>
      </c>
      <c r="I30" s="10">
        <v>300</v>
      </c>
      <c r="J30" s="10">
        <v>350</v>
      </c>
      <c r="K30" s="10">
        <v>400</v>
      </c>
      <c r="L30" s="10">
        <v>450</v>
      </c>
      <c r="M30" s="10">
        <v>500</v>
      </c>
      <c r="N30" s="10">
        <v>550</v>
      </c>
      <c r="O30" s="10">
        <v>600</v>
      </c>
      <c r="P30" s="10">
        <v>650</v>
      </c>
      <c r="Q30" s="10">
        <v>700</v>
      </c>
      <c r="R30" s="10">
        <v>750</v>
      </c>
      <c r="S30" s="10">
        <v>800</v>
      </c>
      <c r="T30" s="10">
        <v>850</v>
      </c>
      <c r="U30" s="10">
        <v>900</v>
      </c>
      <c r="V30" s="10">
        <v>950</v>
      </c>
      <c r="W30" s="10">
        <v>1000</v>
      </c>
      <c r="X30" s="10">
        <v>1050</v>
      </c>
      <c r="Y30" s="10">
        <v>1100</v>
      </c>
      <c r="Z30" s="10">
        <v>1150</v>
      </c>
      <c r="AA30" s="10">
        <v>1200</v>
      </c>
      <c r="AB30" s="10">
        <v>1250</v>
      </c>
      <c r="AC30" s="20" t="s">
        <v>36</v>
      </c>
      <c r="AD30" s="6"/>
      <c r="AE30" s="1"/>
      <c r="AF30" s="1"/>
    </row>
    <row r="31" spans="1:32" x14ac:dyDescent="0.25">
      <c r="A31" s="2"/>
      <c r="B31" s="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9"/>
      <c r="V31" s="9"/>
      <c r="W31" s="9"/>
      <c r="X31" s="9"/>
      <c r="Y31" s="9"/>
      <c r="Z31" s="9"/>
      <c r="AA31" s="9"/>
      <c r="AB31" s="9"/>
      <c r="AC31" s="1"/>
      <c r="AD31" s="1"/>
      <c r="AE31" s="1"/>
      <c r="AF31" s="1"/>
    </row>
    <row r="32" spans="1:32" x14ac:dyDescent="0.25">
      <c r="A32" s="2"/>
      <c r="B32" s="3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9"/>
      <c r="V32" s="9"/>
      <c r="W32" s="9"/>
      <c r="X32" s="9"/>
      <c r="Y32" s="9"/>
      <c r="Z32" s="9"/>
      <c r="AA32" s="9"/>
      <c r="AB32" s="9"/>
      <c r="AC32" s="1"/>
      <c r="AD32" s="1"/>
      <c r="AE32" s="1"/>
      <c r="AF32" s="1"/>
    </row>
    <row r="33" spans="1:32" x14ac:dyDescent="0.25">
      <c r="A33" s="5"/>
      <c r="B33" s="3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9"/>
      <c r="V33" s="9"/>
      <c r="W33" s="9"/>
      <c r="X33" s="9"/>
      <c r="Y33" s="9"/>
      <c r="Z33" s="9"/>
      <c r="AA33" s="9"/>
      <c r="AB33" s="9"/>
      <c r="AC33" s="1"/>
      <c r="AD33" s="1"/>
      <c r="AE33" s="1"/>
      <c r="AF33" s="1"/>
    </row>
    <row r="34" spans="1:32" x14ac:dyDescent="0.25">
      <c r="A34" s="2"/>
      <c r="B34" s="3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9"/>
      <c r="V34" s="9"/>
      <c r="W34" s="9"/>
      <c r="X34" s="9"/>
      <c r="Y34" s="9"/>
      <c r="Z34" s="9"/>
      <c r="AA34" s="9"/>
      <c r="AB34" s="9"/>
      <c r="AC34" s="1"/>
      <c r="AD34" s="1"/>
      <c r="AE34" s="1"/>
      <c r="AF34" s="1"/>
    </row>
    <row r="35" spans="1:32" x14ac:dyDescent="0.25">
      <c r="A35" s="2"/>
      <c r="B35" s="3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32" x14ac:dyDescent="0.25">
      <c r="A36" s="2"/>
      <c r="B36" s="3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32" x14ac:dyDescent="0.25">
      <c r="A37" s="2"/>
      <c r="B37" s="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32" x14ac:dyDescent="0.25">
      <c r="A38" s="2"/>
      <c r="B38" s="3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32" x14ac:dyDescent="0.25">
      <c r="A39" s="2"/>
      <c r="B39" s="3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32" x14ac:dyDescent="0.25">
      <c r="A40" s="2"/>
      <c r="B40" s="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32" x14ac:dyDescent="0.25">
      <c r="A41" s="2"/>
      <c r="B41" s="3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32" x14ac:dyDescent="0.25">
      <c r="A42" s="2"/>
      <c r="B42" s="3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32" x14ac:dyDescent="0.25">
      <c r="A43" s="2"/>
      <c r="B43" s="3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32" x14ac:dyDescent="0.25">
      <c r="A44" s="2"/>
      <c r="B44" s="3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</sheetData>
  <mergeCells count="11">
    <mergeCell ref="Q15:R15"/>
    <mergeCell ref="A3:B3"/>
    <mergeCell ref="F21:G21"/>
    <mergeCell ref="A23:A28"/>
    <mergeCell ref="F4:G4"/>
    <mergeCell ref="F5:G5"/>
    <mergeCell ref="F6:G6"/>
    <mergeCell ref="F7:G7"/>
    <mergeCell ref="A5:A10"/>
    <mergeCell ref="A11:A16"/>
    <mergeCell ref="A17:A2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tabSelected="1" workbookViewId="0">
      <selection activeCell="I31" sqref="I31"/>
    </sheetView>
  </sheetViews>
  <sheetFormatPr defaultRowHeight="15" x14ac:dyDescent="0.25"/>
  <cols>
    <col min="1" max="1" width="5.85546875" customWidth="1"/>
    <col min="2" max="2" width="6.85546875" customWidth="1"/>
    <col min="3" max="3" width="10.42578125" customWidth="1"/>
    <col min="4" max="4" width="5.42578125" customWidth="1"/>
    <col min="5" max="5" width="6.85546875" customWidth="1"/>
    <col min="6" max="6" width="7.28515625" customWidth="1"/>
    <col min="7" max="7" width="12.7109375" customWidth="1"/>
    <col min="8" max="8" width="6.7109375" customWidth="1"/>
    <col min="9" max="9" width="15.28515625" customWidth="1"/>
    <col min="10" max="10" width="7.42578125" customWidth="1"/>
    <col min="11" max="11" width="32.140625" customWidth="1"/>
    <col min="12" max="12" width="10.5703125" customWidth="1"/>
    <col min="13" max="13" width="10.42578125" customWidth="1"/>
  </cols>
  <sheetData>
    <row r="1" spans="2:13" x14ac:dyDescent="0.25">
      <c r="L1" s="121" t="s">
        <v>78</v>
      </c>
      <c r="M1" s="1"/>
    </row>
    <row r="2" spans="2:13" ht="16.5" thickBot="1" x14ac:dyDescent="0.3">
      <c r="B2" s="107" t="s">
        <v>77</v>
      </c>
      <c r="L2" s="55" t="s">
        <v>80</v>
      </c>
      <c r="M2" s="55"/>
    </row>
    <row r="3" spans="2:13" ht="15.75" thickBot="1" x14ac:dyDescent="0.3">
      <c r="C3" s="60"/>
      <c r="D3" s="61"/>
      <c r="E3" s="102" t="s">
        <v>68</v>
      </c>
      <c r="F3" s="60"/>
      <c r="G3" s="62"/>
      <c r="H3" s="72" t="s">
        <v>47</v>
      </c>
      <c r="I3" s="62"/>
      <c r="J3" s="74" t="s">
        <v>47</v>
      </c>
      <c r="K3" s="2" t="s">
        <v>67</v>
      </c>
      <c r="L3" s="119" t="s">
        <v>41</v>
      </c>
      <c r="M3" s="119" t="s">
        <v>79</v>
      </c>
    </row>
    <row r="4" spans="2:13" ht="13.5" customHeight="1" thickBot="1" x14ac:dyDescent="0.3">
      <c r="B4" s="79" t="s">
        <v>32</v>
      </c>
      <c r="C4" s="80" t="s">
        <v>33</v>
      </c>
      <c r="D4" s="81" t="s">
        <v>34</v>
      </c>
      <c r="E4" s="81" t="s">
        <v>39</v>
      </c>
      <c r="F4" s="81" t="s">
        <v>40</v>
      </c>
      <c r="G4" s="82" t="s">
        <v>41</v>
      </c>
      <c r="H4" s="83" t="s">
        <v>45</v>
      </c>
      <c r="I4" s="84" t="s">
        <v>46</v>
      </c>
      <c r="J4" s="83" t="s">
        <v>45</v>
      </c>
      <c r="K4" s="85" t="s">
        <v>44</v>
      </c>
      <c r="L4" s="1"/>
      <c r="M4" s="113"/>
    </row>
    <row r="5" spans="2:13" x14ac:dyDescent="0.25">
      <c r="B5" s="77" t="s">
        <v>30</v>
      </c>
      <c r="C5" s="89" t="s">
        <v>7</v>
      </c>
      <c r="D5" s="37">
        <v>0</v>
      </c>
      <c r="E5" s="90">
        <v>8.3333333333333329E-2</v>
      </c>
      <c r="F5" s="71">
        <v>42571</v>
      </c>
      <c r="G5" s="91"/>
      <c r="H5" s="37"/>
      <c r="I5" s="92" t="s">
        <v>56</v>
      </c>
      <c r="J5" s="93">
        <v>0</v>
      </c>
      <c r="K5" s="94"/>
      <c r="L5" s="1"/>
      <c r="M5" s="114"/>
    </row>
    <row r="6" spans="2:13" x14ac:dyDescent="0.25">
      <c r="B6" s="75" t="s">
        <v>31</v>
      </c>
      <c r="C6" s="23" t="s">
        <v>8</v>
      </c>
      <c r="D6" s="40">
        <v>100</v>
      </c>
      <c r="E6" s="42">
        <f>E5+(D6/15+1/120)/24</f>
        <v>0.36145833333333333</v>
      </c>
      <c r="F6" s="51">
        <v>42571</v>
      </c>
      <c r="G6" s="86"/>
      <c r="H6" s="40"/>
      <c r="I6" s="87"/>
      <c r="J6" s="88"/>
      <c r="K6" s="95"/>
      <c r="L6" s="1"/>
      <c r="M6" s="114"/>
    </row>
    <row r="7" spans="2:13" ht="15.75" thickBot="1" x14ac:dyDescent="0.3">
      <c r="B7" s="75" t="s">
        <v>27</v>
      </c>
      <c r="C7" s="23" t="s">
        <v>9</v>
      </c>
      <c r="D7" s="40">
        <v>245</v>
      </c>
      <c r="E7" s="42">
        <f>E5+(D7/15+1/120)/24</f>
        <v>0.76423611111111112</v>
      </c>
      <c r="F7" s="51">
        <v>42571</v>
      </c>
      <c r="G7" s="86"/>
      <c r="H7" s="40"/>
      <c r="I7" s="87"/>
      <c r="J7" s="88"/>
      <c r="K7" s="95"/>
      <c r="L7" s="1"/>
      <c r="M7" s="114"/>
    </row>
    <row r="8" spans="2:13" ht="15.75" thickBot="1" x14ac:dyDescent="0.3">
      <c r="B8" s="75" t="s">
        <v>19</v>
      </c>
      <c r="C8" s="23" t="s">
        <v>10</v>
      </c>
      <c r="D8" s="40">
        <v>360</v>
      </c>
      <c r="E8" s="42">
        <f>E5+(D8/15+1/120)/24</f>
        <v>1.0836805555555555</v>
      </c>
      <c r="F8" s="51">
        <v>42572</v>
      </c>
      <c r="G8" s="86" t="s">
        <v>49</v>
      </c>
      <c r="H8" s="40">
        <v>100</v>
      </c>
      <c r="I8" s="87"/>
      <c r="J8" s="88"/>
      <c r="K8" s="110" t="s">
        <v>55</v>
      </c>
      <c r="L8" s="120"/>
      <c r="M8" s="114"/>
    </row>
    <row r="9" spans="2:13" ht="15.75" thickBot="1" x14ac:dyDescent="0.3">
      <c r="B9" s="76" t="s">
        <v>20</v>
      </c>
      <c r="C9" s="64" t="s">
        <v>11</v>
      </c>
      <c r="D9" s="65">
        <v>420</v>
      </c>
      <c r="E9" s="66">
        <f>E5+(D9/15+1/120)/24</f>
        <v>1.2503472222222221</v>
      </c>
      <c r="F9" s="67">
        <v>42572</v>
      </c>
      <c r="G9" s="96" t="s">
        <v>50</v>
      </c>
      <c r="H9" s="97">
        <v>90</v>
      </c>
      <c r="I9" s="98"/>
      <c r="J9" s="99"/>
      <c r="K9" s="111" t="s">
        <v>54</v>
      </c>
      <c r="L9" s="120"/>
      <c r="M9" s="115"/>
    </row>
    <row r="10" spans="2:13" ht="15.75" thickBot="1" x14ac:dyDescent="0.3">
      <c r="B10" s="77"/>
      <c r="C10" s="68" t="s">
        <v>42</v>
      </c>
      <c r="D10" s="69">
        <v>470</v>
      </c>
      <c r="E10" s="70">
        <v>0.41666666666666669</v>
      </c>
      <c r="F10" s="71">
        <v>42572</v>
      </c>
      <c r="G10" s="91" t="s">
        <v>43</v>
      </c>
      <c r="H10" s="37">
        <v>100</v>
      </c>
      <c r="I10" s="92" t="s">
        <v>57</v>
      </c>
      <c r="J10" s="92">
        <v>40</v>
      </c>
      <c r="K10" s="112" t="s">
        <v>53</v>
      </c>
      <c r="L10" s="120"/>
      <c r="M10" s="113"/>
    </row>
    <row r="11" spans="2:13" ht="15.75" thickBot="1" x14ac:dyDescent="0.3">
      <c r="B11" s="75" t="s">
        <v>26</v>
      </c>
      <c r="C11" s="50" t="s">
        <v>12</v>
      </c>
      <c r="D11" s="48">
        <v>590</v>
      </c>
      <c r="E11" s="49">
        <f>E5+(D11/15+1/120)/24</f>
        <v>1.7225694444444444</v>
      </c>
      <c r="F11" s="51">
        <v>42572</v>
      </c>
      <c r="G11" s="86"/>
      <c r="H11" s="40"/>
      <c r="I11" s="87"/>
      <c r="J11" s="87"/>
      <c r="K11" s="95"/>
      <c r="L11" s="1"/>
      <c r="M11" s="114"/>
    </row>
    <row r="12" spans="2:13" ht="15.75" thickBot="1" x14ac:dyDescent="0.3">
      <c r="B12" s="75" t="s">
        <v>22</v>
      </c>
      <c r="C12" s="50" t="s">
        <v>13</v>
      </c>
      <c r="D12" s="48">
        <v>660</v>
      </c>
      <c r="E12" s="49">
        <f>E11+(D12/12.5+1/120)/24</f>
        <v>3.9229166666666666</v>
      </c>
      <c r="F12" s="51">
        <v>42572</v>
      </c>
      <c r="G12" s="86" t="s">
        <v>48</v>
      </c>
      <c r="H12" s="40"/>
      <c r="I12" s="87"/>
      <c r="J12" s="87"/>
      <c r="K12" s="110" t="s">
        <v>62</v>
      </c>
      <c r="L12" s="120"/>
      <c r="M12" s="114"/>
    </row>
    <row r="13" spans="2:13" ht="15.75" thickBot="1" x14ac:dyDescent="0.3">
      <c r="B13" s="76" t="s">
        <v>21</v>
      </c>
      <c r="C13" s="64" t="s">
        <v>14</v>
      </c>
      <c r="D13" s="65">
        <v>760</v>
      </c>
      <c r="E13" s="66">
        <f>E11+(D13/12.5+1/120)/24</f>
        <v>4.2562499999999996</v>
      </c>
      <c r="F13" s="67">
        <v>42573</v>
      </c>
      <c r="G13" s="96" t="s">
        <v>51</v>
      </c>
      <c r="H13" s="97">
        <v>250</v>
      </c>
      <c r="I13" s="98"/>
      <c r="J13" s="98"/>
      <c r="K13" s="111" t="s">
        <v>61</v>
      </c>
      <c r="L13" s="120"/>
      <c r="M13" s="115"/>
    </row>
    <row r="14" spans="2:13" ht="15.75" thickBot="1" x14ac:dyDescent="0.3">
      <c r="B14" s="77" t="s">
        <v>23</v>
      </c>
      <c r="C14" s="68" t="s">
        <v>15</v>
      </c>
      <c r="D14" s="69">
        <v>880</v>
      </c>
      <c r="E14" s="70">
        <f>E11+(D14/12.5+1/120)/24</f>
        <v>4.65625</v>
      </c>
      <c r="F14" s="71">
        <v>42573</v>
      </c>
      <c r="G14" s="91" t="s">
        <v>43</v>
      </c>
      <c r="H14" s="37">
        <v>60</v>
      </c>
      <c r="I14" s="92" t="s">
        <v>58</v>
      </c>
      <c r="J14" s="93">
        <v>80</v>
      </c>
      <c r="K14" s="112" t="s">
        <v>59</v>
      </c>
      <c r="L14" s="120"/>
      <c r="M14" s="116"/>
    </row>
    <row r="15" spans="2:13" ht="15.75" thickBot="1" x14ac:dyDescent="0.3">
      <c r="B15" s="75" t="s">
        <v>28</v>
      </c>
      <c r="C15" s="50" t="s">
        <v>16</v>
      </c>
      <c r="D15" s="48">
        <v>1040</v>
      </c>
      <c r="E15" s="49">
        <f>E11+(D15/12.5+1/120)/24</f>
        <v>5.1895833333333332</v>
      </c>
      <c r="F15" s="51">
        <v>42574</v>
      </c>
      <c r="G15" s="86" t="s">
        <v>43</v>
      </c>
      <c r="H15" s="40">
        <v>60</v>
      </c>
      <c r="I15" s="87"/>
      <c r="J15" s="88"/>
      <c r="K15" s="110" t="s">
        <v>63</v>
      </c>
      <c r="L15" s="120"/>
      <c r="M15" s="117"/>
    </row>
    <row r="16" spans="2:13" ht="15.75" thickBot="1" x14ac:dyDescent="0.3">
      <c r="B16" s="75" t="s">
        <v>24</v>
      </c>
      <c r="C16" s="50" t="s">
        <v>17</v>
      </c>
      <c r="D16" s="48">
        <v>1090</v>
      </c>
      <c r="E16" s="49">
        <f>E11+(D16/12.5+1/120)/24</f>
        <v>5.3562500000000002</v>
      </c>
      <c r="F16" s="51">
        <v>42574</v>
      </c>
      <c r="G16" s="50" t="s">
        <v>52</v>
      </c>
      <c r="H16" s="40">
        <v>130</v>
      </c>
      <c r="I16" s="87"/>
      <c r="J16" s="88"/>
      <c r="K16" s="110" t="s">
        <v>60</v>
      </c>
      <c r="L16" s="120"/>
      <c r="M16" s="117"/>
    </row>
    <row r="17" spans="2:13" x14ac:dyDescent="0.25">
      <c r="B17" s="75" t="s">
        <v>29</v>
      </c>
      <c r="C17" s="50" t="s">
        <v>18</v>
      </c>
      <c r="D17" s="48">
        <v>1170</v>
      </c>
      <c r="E17" s="49">
        <f>E11+(D17/12.5+1/120)/24</f>
        <v>5.6229166666666668</v>
      </c>
      <c r="F17" s="51">
        <v>42574</v>
      </c>
      <c r="G17" s="86"/>
      <c r="H17" s="40"/>
      <c r="I17" s="87"/>
      <c r="J17" s="88"/>
      <c r="K17" s="95"/>
      <c r="L17" s="1"/>
      <c r="M17" s="117"/>
    </row>
    <row r="18" spans="2:13" ht="15.75" thickBot="1" x14ac:dyDescent="0.3">
      <c r="B18" s="76" t="s">
        <v>25</v>
      </c>
      <c r="C18" s="64" t="s">
        <v>7</v>
      </c>
      <c r="D18" s="65">
        <v>1235</v>
      </c>
      <c r="E18" s="66">
        <v>0.83333333333333337</v>
      </c>
      <c r="F18" s="67">
        <v>42574</v>
      </c>
      <c r="G18" s="96"/>
      <c r="H18" s="97"/>
      <c r="I18" s="98"/>
      <c r="J18" s="99"/>
      <c r="K18" s="100"/>
      <c r="L18" s="1"/>
      <c r="M18" s="118"/>
    </row>
    <row r="19" spans="2:13" x14ac:dyDescent="0.25">
      <c r="B19" s="60" t="s">
        <v>65</v>
      </c>
      <c r="C19" s="73">
        <f>H19+J19+J21</f>
        <v>700</v>
      </c>
      <c r="D19" s="108" t="s">
        <v>71</v>
      </c>
      <c r="E19" s="45">
        <v>640</v>
      </c>
      <c r="F19" s="106" t="s">
        <v>74</v>
      </c>
      <c r="G19" s="2" t="s">
        <v>65</v>
      </c>
      <c r="H19" s="20">
        <f>H8+H13+H16</f>
        <v>480</v>
      </c>
      <c r="I19" s="2"/>
      <c r="J19" s="20">
        <f>J10+J14</f>
        <v>120</v>
      </c>
      <c r="K19" s="2" t="s">
        <v>66</v>
      </c>
    </row>
    <row r="20" spans="2:13" x14ac:dyDescent="0.25">
      <c r="B20" s="60" t="s">
        <v>64</v>
      </c>
      <c r="C20" s="45">
        <f>H20+J21</f>
        <v>380</v>
      </c>
      <c r="D20" s="103" t="s">
        <v>72</v>
      </c>
      <c r="E20" s="45">
        <v>340</v>
      </c>
      <c r="F20" s="109" t="s">
        <v>75</v>
      </c>
      <c r="G20" s="2" t="s">
        <v>64</v>
      </c>
      <c r="H20" s="20">
        <f>H9+H14+H16</f>
        <v>280</v>
      </c>
      <c r="I20" s="2"/>
      <c r="J20" s="20">
        <v>0</v>
      </c>
      <c r="K20" s="2" t="s">
        <v>66</v>
      </c>
    </row>
    <row r="21" spans="2:13" x14ac:dyDescent="0.25">
      <c r="B21" s="63" t="s">
        <v>70</v>
      </c>
      <c r="C21" s="104" t="s">
        <v>73</v>
      </c>
      <c r="D21" s="105"/>
      <c r="E21" s="104" t="s">
        <v>76</v>
      </c>
      <c r="F21" s="105"/>
      <c r="G21" s="2"/>
      <c r="H21" s="2"/>
      <c r="I21" s="2"/>
      <c r="J21" s="20">
        <v>100</v>
      </c>
      <c r="K21" s="78" t="s">
        <v>69</v>
      </c>
    </row>
    <row r="22" spans="2:13" x14ac:dyDescent="0.25">
      <c r="C22" s="59"/>
      <c r="D22" s="59"/>
      <c r="E22" s="59"/>
      <c r="F22" s="59"/>
      <c r="G22" s="78"/>
      <c r="H22" s="4"/>
      <c r="J22" s="101"/>
    </row>
    <row r="23" spans="2:13" x14ac:dyDescent="0.25">
      <c r="B23" s="58"/>
      <c r="C23" s="59"/>
      <c r="D23" s="59"/>
      <c r="E23" s="59"/>
      <c r="F23" s="59"/>
    </row>
    <row r="31" spans="2:13" x14ac:dyDescent="0.25">
      <c r="I31" t="s">
        <v>81</v>
      </c>
    </row>
  </sheetData>
  <mergeCells count="12">
    <mergeCell ref="C21:D21"/>
    <mergeCell ref="E21:F21"/>
    <mergeCell ref="M4:M9"/>
    <mergeCell ref="M10:M13"/>
    <mergeCell ref="M14:M18"/>
    <mergeCell ref="L2:M2"/>
    <mergeCell ref="I5:I9"/>
    <mergeCell ref="I10:I13"/>
    <mergeCell ref="J5:J9"/>
    <mergeCell ref="J10:J13"/>
    <mergeCell ref="I14:I18"/>
    <mergeCell ref="J14:J1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Model</vt:lpstr>
      <vt:lpstr>Sеrvices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xxx</cp:lastModifiedBy>
  <dcterms:created xsi:type="dcterms:W3CDTF">2016-04-01T17:21:05Z</dcterms:created>
  <dcterms:modified xsi:type="dcterms:W3CDTF">2016-04-15T04:49:41Z</dcterms:modified>
</cp:coreProperties>
</file>