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2270" activeTab="4"/>
  </bookViews>
  <sheets>
    <sheet name="Контроль" sheetId="10" r:id="rId1"/>
    <sheet name="Протокол" sheetId="13" r:id="rId2"/>
    <sheet name="Карточки" sheetId="14" r:id="rId3"/>
    <sheet name="Памятки" sheetId="15" r:id="rId4"/>
    <sheet name="Номерки" sheetId="16" r:id="rId5"/>
  </sheets>
  <definedNames>
    <definedName name="_xlnm.Print_Area" localSheetId="2">Карточки!$A$1:$E$105</definedName>
    <definedName name="_xlnm.Print_Area" localSheetId="0">Контроль!$A$1:$O$18</definedName>
    <definedName name="_xlnm.Print_Area" localSheetId="4">Номерки!$A$1:$C$4</definedName>
    <definedName name="_xlnm.Print_Area" localSheetId="3">Памятки!$A$1:$H$90</definedName>
    <definedName name="_xlnm.Print_Area" localSheetId="1">Протокол!$A$1:$I$21</definedName>
  </definedNames>
  <calcPr calcId="145621"/>
</workbook>
</file>

<file path=xl/calcChain.xml><?xml version="1.0" encoding="utf-8"?>
<calcChain xmlns="http://schemas.openxmlformats.org/spreadsheetml/2006/main">
  <c r="N16" i="10" l="1"/>
  <c r="N15" i="10"/>
  <c r="N14" i="10"/>
  <c r="N13" i="10"/>
  <c r="N12" i="10"/>
  <c r="N11" i="10"/>
  <c r="N10" i="10"/>
  <c r="N9" i="10"/>
  <c r="N8" i="10"/>
  <c r="N7" i="10"/>
  <c r="N6" i="10"/>
  <c r="N17" i="10"/>
  <c r="N5" i="10"/>
  <c r="L17" i="10" l="1"/>
  <c r="L16" i="10"/>
  <c r="L15" i="10"/>
  <c r="L14" i="10"/>
  <c r="L13" i="10"/>
  <c r="L12" i="10"/>
  <c r="L11" i="10"/>
  <c r="L10" i="10"/>
  <c r="L9" i="10"/>
  <c r="L8" i="10"/>
  <c r="L7" i="10"/>
  <c r="L6" i="10"/>
  <c r="L5" i="10"/>
  <c r="I11" i="10"/>
  <c r="F11" i="10"/>
  <c r="I17" i="10" s="1"/>
  <c r="I10" i="10"/>
  <c r="F10" i="10"/>
  <c r="I9" i="10"/>
  <c r="F9" i="10"/>
  <c r="I8" i="10"/>
  <c r="F8" i="10"/>
  <c r="I7" i="10"/>
  <c r="F7" i="10"/>
  <c r="I6" i="10"/>
  <c r="F6" i="10"/>
  <c r="I5" i="10"/>
  <c r="F5" i="10"/>
  <c r="F12" i="10" l="1"/>
  <c r="F13" i="10"/>
  <c r="F14" i="10"/>
  <c r="F15" i="10"/>
  <c r="F16" i="10"/>
  <c r="I12" i="10"/>
  <c r="I13" i="10"/>
  <c r="I14" i="10"/>
  <c r="I15" i="10"/>
  <c r="I16" i="10"/>
</calcChain>
</file>

<file path=xl/sharedStrings.xml><?xml version="1.0" encoding="utf-8"?>
<sst xmlns="http://schemas.openxmlformats.org/spreadsheetml/2006/main" count="616" uniqueCount="109">
  <si>
    <t>КП</t>
  </si>
  <si>
    <t>КМ</t>
  </si>
  <si>
    <t>N</t>
  </si>
  <si>
    <t>Объект</t>
  </si>
  <si>
    <t>Магазин</t>
  </si>
  <si>
    <t>АЗС</t>
  </si>
  <si>
    <t>Аквапарк</t>
  </si>
  <si>
    <t>Вилейка</t>
  </si>
  <si>
    <t>Пинск</t>
  </si>
  <si>
    <t>Несвиж</t>
  </si>
  <si>
    <t>Замок</t>
  </si>
  <si>
    <t>чт</t>
  </si>
  <si>
    <t>пт</t>
  </si>
  <si>
    <t>суб</t>
  </si>
  <si>
    <t>вск</t>
  </si>
  <si>
    <t>Гольшаны</t>
  </si>
  <si>
    <t>Лида</t>
  </si>
  <si>
    <t>Волковыск</t>
  </si>
  <si>
    <t>Кобрин</t>
  </si>
  <si>
    <t>Дрогичин</t>
  </si>
  <si>
    <t>Ганцевичи</t>
  </si>
  <si>
    <t>Дзержинск</t>
  </si>
  <si>
    <t>Заславль</t>
  </si>
  <si>
    <t>ФИНИШ</t>
  </si>
  <si>
    <t>Кафе</t>
  </si>
  <si>
    <t>Кафе,АЗС</t>
  </si>
  <si>
    <t>АСР (75час)</t>
  </si>
  <si>
    <t>СМС-Сервер:  +375295061798</t>
  </si>
  <si>
    <t>15км\ч</t>
  </si>
  <si>
    <t>20км\ч</t>
  </si>
  <si>
    <t>23км\ч</t>
  </si>
  <si>
    <t>Таблица контроля Б1000</t>
  </si>
  <si>
    <t>Сухополь</t>
  </si>
  <si>
    <t>Александр Грундо</t>
  </si>
  <si>
    <t>Витебск</t>
  </si>
  <si>
    <t>Валерий Валевач</t>
  </si>
  <si>
    <t>Смолевичи</t>
  </si>
  <si>
    <t>Дмитрий Кривко</t>
  </si>
  <si>
    <t>Молодечно</t>
  </si>
  <si>
    <t>Дмитрий Хлюпнев</t>
  </si>
  <si>
    <t>Иван Агеев</t>
  </si>
  <si>
    <t>Белгород</t>
  </si>
  <si>
    <t>Игорь Баитов</t>
  </si>
  <si>
    <t>Могилёв</t>
  </si>
  <si>
    <t>Константин Седнев</t>
  </si>
  <si>
    <t>Горки</t>
  </si>
  <si>
    <t>Леонид Буховец</t>
  </si>
  <si>
    <t>Наталья Гундарь</t>
  </si>
  <si>
    <t>Сморгонь</t>
  </si>
  <si>
    <t>Олег Дубровник</t>
  </si>
  <si>
    <t>Петр Юдицкий</t>
  </si>
  <si>
    <t>Слоним</t>
  </si>
  <si>
    <t>Светлана Юдина</t>
  </si>
  <si>
    <t>Сергей Брусникин</t>
  </si>
  <si>
    <t>Минск</t>
  </si>
  <si>
    <t>Протокол бревета на 1000км Белорусский Тысячник (Б1000)</t>
  </si>
  <si>
    <t>Старт: 06.08.2020, 8:00</t>
  </si>
  <si>
    <t>Леонид Дыдышко</t>
  </si>
  <si>
    <t>Богатырево</t>
  </si>
  <si>
    <t>Старт: 8:00, 06.08.2020</t>
  </si>
  <si>
    <t>Медаль</t>
  </si>
  <si>
    <t>Оргвзнос</t>
  </si>
  <si>
    <t>Подпись</t>
  </si>
  <si>
    <t xml:space="preserve">Г1 Радюка-2а </t>
  </si>
  <si>
    <t>+375 154 652740, +375 44 5544839</t>
  </si>
  <si>
    <t>Г2 Грюндвальская-1</t>
  </si>
  <si>
    <t>Г3 Кирова-4</t>
  </si>
  <si>
    <t>+375 154 530101, +375 154 530111</t>
  </si>
  <si>
    <t>Г4 Кирова-8</t>
  </si>
  <si>
    <t>Г5 Транспортная-17а</t>
  </si>
  <si>
    <t>Г1 Рокосовского-138</t>
  </si>
  <si>
    <t>+375 151 241162, +375 33 6225660</t>
  </si>
  <si>
    <t>Г1 Суворова-29</t>
  </si>
  <si>
    <t>+375 1642 21367, +375 1642 22557</t>
  </si>
  <si>
    <t>Г1 Вокзальная-6</t>
  </si>
  <si>
    <t>Г5 Рокоссовского-17</t>
  </si>
  <si>
    <t xml:space="preserve">Ганцевичи, </t>
  </si>
  <si>
    <t>Октябрьская 8</t>
  </si>
  <si>
    <t xml:space="preserve">Клецк, </t>
  </si>
  <si>
    <t>Первомайская-4</t>
  </si>
  <si>
    <t>Г2 Гейсика-1</t>
  </si>
  <si>
    <t xml:space="preserve">Узда </t>
  </si>
  <si>
    <t>Школьная-6</t>
  </si>
  <si>
    <t>Г1 Карла Маркса</t>
  </si>
  <si>
    <t>+375 17 1667047</t>
  </si>
  <si>
    <t>Г2 Красноармейская-2</t>
  </si>
  <si>
    <t>Гостиницы:</t>
  </si>
  <si>
    <t>(для оповещений, сообщений)</t>
  </si>
  <si>
    <t>Лида, Волковыск, Кобрин, Дрогичин, Пинск, Ганцевичи, Дзержинск</t>
  </si>
  <si>
    <t xml:space="preserve">Точки схода (ждс): </t>
  </si>
  <si>
    <t>3руб</t>
  </si>
  <si>
    <t>17руб</t>
  </si>
  <si>
    <r>
      <rPr>
        <b/>
        <sz val="64"/>
        <color theme="1"/>
        <rFont val="Arial"/>
        <family val="2"/>
        <charset val="204"/>
      </rPr>
      <t>690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Александр Грундо</t>
    </r>
  </si>
  <si>
    <r>
      <rPr>
        <b/>
        <sz val="64"/>
        <color theme="1"/>
        <rFont val="Arial"/>
        <family val="2"/>
        <charset val="204"/>
      </rPr>
      <t>484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Дмитрий Хлюпнев</t>
    </r>
  </si>
  <si>
    <r>
      <rPr>
        <b/>
        <sz val="64"/>
        <color theme="1"/>
        <rFont val="Arial"/>
        <family val="2"/>
        <charset val="204"/>
      </rPr>
      <t>544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Игорь Баитов</t>
    </r>
  </si>
  <si>
    <r>
      <rPr>
        <b/>
        <sz val="64"/>
        <color theme="1"/>
        <rFont val="Arial"/>
        <family val="2"/>
        <charset val="204"/>
      </rPr>
      <t>55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Сергей Брусникин</t>
    </r>
  </si>
  <si>
    <r>
      <rPr>
        <b/>
        <sz val="64"/>
        <color theme="1"/>
        <rFont val="Arial"/>
        <family val="2"/>
        <charset val="204"/>
      </rPr>
      <t>406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Петр Юдицкий</t>
    </r>
  </si>
  <si>
    <r>
      <rPr>
        <b/>
        <sz val="64"/>
        <color theme="1"/>
        <rFont val="Arial"/>
        <family val="2"/>
        <charset val="204"/>
      </rPr>
      <t>750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Константин Седнев</t>
    </r>
  </si>
  <si>
    <r>
      <rPr>
        <b/>
        <sz val="64"/>
        <color theme="1"/>
        <rFont val="Arial"/>
        <family val="2"/>
        <charset val="204"/>
      </rPr>
      <t>461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Леонид Буховец</t>
    </r>
  </si>
  <si>
    <r>
      <rPr>
        <b/>
        <sz val="64"/>
        <color theme="1"/>
        <rFont val="Arial"/>
        <family val="2"/>
        <charset val="204"/>
      </rPr>
      <t>166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Наталья Гундарь</t>
    </r>
  </si>
  <si>
    <r>
      <rPr>
        <b/>
        <sz val="64"/>
        <color theme="1"/>
        <rFont val="Arial"/>
        <family val="2"/>
        <charset val="204"/>
      </rPr>
      <t>301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Олег Дубровник</t>
    </r>
  </si>
  <si>
    <t>-</t>
  </si>
  <si>
    <t>Андрей Орловский</t>
  </si>
  <si>
    <t>Сергей Шулубин</t>
  </si>
  <si>
    <t>Санкт-Петербург</t>
  </si>
  <si>
    <t>*</t>
  </si>
  <si>
    <r>
      <rPr>
        <b/>
        <sz val="64"/>
        <color theme="1"/>
        <rFont val="Arial"/>
        <family val="2"/>
        <charset val="204"/>
      </rPr>
      <t>496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Сергей Шулубин</t>
    </r>
  </si>
  <si>
    <r>
      <rPr>
        <b/>
        <sz val="64"/>
        <color theme="1"/>
        <rFont val="Arial"/>
        <family val="2"/>
        <charset val="204"/>
      </rPr>
      <t>646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rgb="FF002060"/>
        <rFont val="Arial"/>
        <family val="2"/>
        <charset val="204"/>
      </rPr>
      <t>Андрей Орловский</t>
    </r>
  </si>
  <si>
    <r>
      <rPr>
        <b/>
        <sz val="64"/>
        <color theme="1"/>
        <rFont val="Arial"/>
        <family val="2"/>
        <charset val="204"/>
      </rPr>
      <t>1</t>
    </r>
    <r>
      <rPr>
        <sz val="14"/>
        <color theme="1"/>
        <rFont val="Arial"/>
        <family val="2"/>
        <charset val="204"/>
      </rPr>
      <t xml:space="preserve">
</t>
    </r>
    <r>
      <rPr>
        <b/>
        <i/>
        <sz val="22"/>
        <color theme="1"/>
        <rFont val="Arial"/>
        <family val="2"/>
        <charset val="204"/>
      </rPr>
      <t>Валерий Валевач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</si>
</sst>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22"/>
      <color rgb="FF002060"/>
      <name val="Arial"/>
      <family val="2"/>
      <charset val="204"/>
    </font>
    <font>
      <b/>
      <sz val="64"/>
      <color theme="1"/>
      <name val="Arial"/>
      <family val="2"/>
      <charset val="204"/>
    </font>
    <font>
      <b/>
      <i/>
      <sz val="2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19" xfId="0" applyFont="1" applyFill="1" applyBorder="1"/>
    <xf numFmtId="0" fontId="4" fillId="0" borderId="0" xfId="0" applyFont="1"/>
    <xf numFmtId="0" fontId="7" fillId="0" borderId="18" xfId="0" applyFont="1" applyBorder="1"/>
    <xf numFmtId="164" fontId="4" fillId="0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3" xfId="0" applyFont="1" applyFill="1" applyBorder="1"/>
    <xf numFmtId="0" fontId="2" fillId="0" borderId="3" xfId="0" applyNumberFormat="1" applyFont="1" applyFill="1" applyBorder="1"/>
    <xf numFmtId="0" fontId="2" fillId="0" borderId="4" xfId="0" applyNumberFormat="1" applyFont="1" applyFill="1" applyBorder="1"/>
    <xf numFmtId="0" fontId="8" fillId="0" borderId="22" xfId="1" applyFont="1" applyFill="1" applyBorder="1"/>
    <xf numFmtId="0" fontId="5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Font="1" applyBorder="1"/>
    <xf numFmtId="16" fontId="4" fillId="0" borderId="8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" fontId="4" fillId="0" borderId="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4" fillId="0" borderId="29" xfId="0" applyFont="1" applyFill="1" applyBorder="1"/>
    <xf numFmtId="0" fontId="4" fillId="0" borderId="30" xfId="0" applyFont="1" applyFill="1" applyBorder="1"/>
    <xf numFmtId="0" fontId="4" fillId="0" borderId="31" xfId="0" applyFont="1" applyFill="1" applyBorder="1"/>
    <xf numFmtId="0" fontId="5" fillId="0" borderId="32" xfId="0" applyFont="1" applyFill="1" applyBorder="1" applyAlignment="1">
      <alignment horizontal="center"/>
    </xf>
    <xf numFmtId="0" fontId="4" fillId="0" borderId="17" xfId="0" applyFont="1" applyBorder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4" xfId="0" applyNumberFormat="1" applyFont="1" applyFill="1" applyBorder="1"/>
    <xf numFmtId="0" fontId="2" fillId="0" borderId="25" xfId="0" applyNumberFormat="1" applyFont="1" applyFill="1" applyBorder="1"/>
    <xf numFmtId="164" fontId="5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6" fillId="0" borderId="33" xfId="0" applyFont="1" applyBorder="1" applyAlignment="1">
      <alignment horizontal="center"/>
    </xf>
    <xf numFmtId="0" fontId="0" fillId="0" borderId="32" xfId="0" applyBorder="1"/>
    <xf numFmtId="0" fontId="6" fillId="0" borderId="33" xfId="0" applyFont="1" applyBorder="1" applyAlignment="1">
      <alignment horizontal="left"/>
    </xf>
    <xf numFmtId="164" fontId="5" fillId="2" borderId="2" xfId="0" applyNumberFormat="1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/>
    <xf numFmtId="0" fontId="1" fillId="2" borderId="24" xfId="0" applyNumberFormat="1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/>
    <xf numFmtId="0" fontId="14" fillId="0" borderId="4" xfId="0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/>
    <xf numFmtId="0" fontId="2" fillId="0" borderId="3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16" xfId="0" applyFont="1" applyBorder="1"/>
    <xf numFmtId="0" fontId="4" fillId="0" borderId="18" xfId="0" applyFont="1" applyBorder="1"/>
    <xf numFmtId="0" fontId="5" fillId="0" borderId="12" xfId="0" applyFont="1" applyBorder="1"/>
    <xf numFmtId="0" fontId="0" fillId="0" borderId="39" xfId="0" applyBorder="1"/>
    <xf numFmtId="0" fontId="2" fillId="0" borderId="41" xfId="0" applyFont="1" applyBorder="1" applyAlignment="1">
      <alignment horizontal="left"/>
    </xf>
    <xf numFmtId="0" fontId="2" fillId="0" borderId="42" xfId="0" applyFont="1" applyBorder="1"/>
    <xf numFmtId="3" fontId="2" fillId="0" borderId="43" xfId="0" applyNumberFormat="1" applyFont="1" applyBorder="1" applyAlignment="1">
      <alignment horizontal="left"/>
    </xf>
    <xf numFmtId="0" fontId="2" fillId="0" borderId="44" xfId="0" applyFont="1" applyBorder="1"/>
    <xf numFmtId="0" fontId="2" fillId="0" borderId="10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2" fillId="0" borderId="47" xfId="0" applyFont="1" applyBorder="1"/>
    <xf numFmtId="3" fontId="2" fillId="0" borderId="11" xfId="0" applyNumberFormat="1" applyFont="1" applyBorder="1" applyAlignment="1">
      <alignment horizontal="left"/>
    </xf>
    <xf numFmtId="0" fontId="2" fillId="0" borderId="17" xfId="0" applyFont="1" applyBorder="1"/>
    <xf numFmtId="0" fontId="5" fillId="0" borderId="40" xfId="0" applyFont="1" applyBorder="1"/>
    <xf numFmtId="0" fontId="5" fillId="0" borderId="34" xfId="0" applyFont="1" applyBorder="1"/>
    <xf numFmtId="0" fontId="5" fillId="0" borderId="35" xfId="0" applyFont="1" applyBorder="1"/>
    <xf numFmtId="0" fontId="1" fillId="0" borderId="39" xfId="0" applyFont="1" applyBorder="1"/>
    <xf numFmtId="0" fontId="10" fillId="0" borderId="13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9" fillId="0" borderId="5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6858000</xdr:colOff>
      <xdr:row>17</xdr:row>
      <xdr:rowOff>19050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4</xdr:col>
      <xdr:colOff>19050</xdr:colOff>
      <xdr:row>17</xdr:row>
      <xdr:rowOff>19050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76200</xdr:rowOff>
    </xdr:from>
    <xdr:to>
      <xdr:col>2</xdr:col>
      <xdr:colOff>6838950</xdr:colOff>
      <xdr:row>34</xdr:row>
      <xdr:rowOff>95250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1470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17</xdr:row>
      <xdr:rowOff>76200</xdr:rowOff>
    </xdr:from>
    <xdr:to>
      <xdr:col>4</xdr:col>
      <xdr:colOff>19050</xdr:colOff>
      <xdr:row>34</xdr:row>
      <xdr:rowOff>95250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31470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142875</xdr:rowOff>
    </xdr:from>
    <xdr:to>
      <xdr:col>2</xdr:col>
      <xdr:colOff>6838950</xdr:colOff>
      <xdr:row>51</xdr:row>
      <xdr:rowOff>161925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19875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34</xdr:row>
      <xdr:rowOff>142875</xdr:rowOff>
    </xdr:from>
    <xdr:to>
      <xdr:col>4</xdr:col>
      <xdr:colOff>19050</xdr:colOff>
      <xdr:row>51</xdr:row>
      <xdr:rowOff>161925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6619875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28575</xdr:rowOff>
    </xdr:from>
    <xdr:to>
      <xdr:col>2</xdr:col>
      <xdr:colOff>6838950</xdr:colOff>
      <xdr:row>69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934575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52</xdr:row>
      <xdr:rowOff>28575</xdr:rowOff>
    </xdr:from>
    <xdr:to>
      <xdr:col>4</xdr:col>
      <xdr:colOff>19050</xdr:colOff>
      <xdr:row>69</xdr:row>
      <xdr:rowOff>47625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9934575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114300</xdr:rowOff>
    </xdr:from>
    <xdr:to>
      <xdr:col>2</xdr:col>
      <xdr:colOff>6838950</xdr:colOff>
      <xdr:row>86</xdr:row>
      <xdr:rowOff>133350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25880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69</xdr:row>
      <xdr:rowOff>114300</xdr:rowOff>
    </xdr:from>
    <xdr:to>
      <xdr:col>4</xdr:col>
      <xdr:colOff>19050</xdr:colOff>
      <xdr:row>86</xdr:row>
      <xdr:rowOff>133350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325880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180975</xdr:rowOff>
    </xdr:from>
    <xdr:to>
      <xdr:col>2</xdr:col>
      <xdr:colOff>6838950</xdr:colOff>
      <xdr:row>104</xdr:row>
      <xdr:rowOff>104775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563975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86</xdr:row>
      <xdr:rowOff>171450</xdr:rowOff>
    </xdr:from>
    <xdr:to>
      <xdr:col>4</xdr:col>
      <xdr:colOff>19050</xdr:colOff>
      <xdr:row>104</xdr:row>
      <xdr:rowOff>95250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554450"/>
          <a:ext cx="6943725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229374</xdr:rowOff>
    </xdr:from>
    <xdr:ext cx="3457575" cy="608826"/>
    <xdr:sp macro="" textlink="">
      <xdr:nvSpPr>
        <xdr:cNvPr id="2" name="TextBox 1"/>
        <xdr:cNvSpPr txBox="1"/>
      </xdr:nvSpPr>
      <xdr:spPr>
        <a:xfrm>
          <a:off x="76200" y="22937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0</xdr:col>
      <xdr:colOff>76201</xdr:colOff>
      <xdr:row>0</xdr:row>
      <xdr:rowOff>2600326</xdr:rowOff>
    </xdr:from>
    <xdr:ext cx="3467100" cy="266700"/>
    <xdr:sp macro="" textlink="">
      <xdr:nvSpPr>
        <xdr:cNvPr id="4" name="TextBox 3"/>
        <xdr:cNvSpPr txBox="1"/>
      </xdr:nvSpPr>
      <xdr:spPr>
        <a:xfrm>
          <a:off x="76201" y="2600326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76200</xdr:colOff>
      <xdr:row>0</xdr:row>
      <xdr:rowOff>229374</xdr:rowOff>
    </xdr:from>
    <xdr:ext cx="3457575" cy="608826"/>
    <xdr:sp macro="" textlink="">
      <xdr:nvSpPr>
        <xdr:cNvPr id="10" name="TextBox 9"/>
        <xdr:cNvSpPr txBox="1"/>
      </xdr:nvSpPr>
      <xdr:spPr>
        <a:xfrm>
          <a:off x="3686175" y="22937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1</xdr:col>
      <xdr:colOff>76201</xdr:colOff>
      <xdr:row>0</xdr:row>
      <xdr:rowOff>2600326</xdr:rowOff>
    </xdr:from>
    <xdr:ext cx="3467100" cy="266700"/>
    <xdr:sp macro="" textlink="">
      <xdr:nvSpPr>
        <xdr:cNvPr id="11" name="TextBox 10"/>
        <xdr:cNvSpPr txBox="1"/>
      </xdr:nvSpPr>
      <xdr:spPr>
        <a:xfrm>
          <a:off x="3686176" y="2600326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76200</xdr:colOff>
      <xdr:row>0</xdr:row>
      <xdr:rowOff>229374</xdr:rowOff>
    </xdr:from>
    <xdr:ext cx="3457575" cy="608826"/>
    <xdr:sp macro="" textlink="">
      <xdr:nvSpPr>
        <xdr:cNvPr id="12" name="TextBox 11"/>
        <xdr:cNvSpPr txBox="1"/>
      </xdr:nvSpPr>
      <xdr:spPr>
        <a:xfrm>
          <a:off x="7391400" y="22937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2</xdr:col>
      <xdr:colOff>76201</xdr:colOff>
      <xdr:row>0</xdr:row>
      <xdr:rowOff>2581276</xdr:rowOff>
    </xdr:from>
    <xdr:ext cx="3467100" cy="266700"/>
    <xdr:sp macro="" textlink="">
      <xdr:nvSpPr>
        <xdr:cNvPr id="13" name="TextBox 12"/>
        <xdr:cNvSpPr txBox="1"/>
      </xdr:nvSpPr>
      <xdr:spPr>
        <a:xfrm>
          <a:off x="7124701" y="2581276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1</xdr:row>
      <xdr:rowOff>200799</xdr:rowOff>
    </xdr:from>
    <xdr:ext cx="3457575" cy="608826"/>
    <xdr:sp macro="" textlink="">
      <xdr:nvSpPr>
        <xdr:cNvPr id="14" name="TextBox 13"/>
        <xdr:cNvSpPr txBox="1"/>
      </xdr:nvSpPr>
      <xdr:spPr>
        <a:xfrm>
          <a:off x="76200" y="3248799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0</xdr:col>
      <xdr:colOff>76201</xdr:colOff>
      <xdr:row>1</xdr:row>
      <xdr:rowOff>2609851</xdr:rowOff>
    </xdr:from>
    <xdr:ext cx="3467100" cy="266700"/>
    <xdr:sp macro="" textlink="">
      <xdr:nvSpPr>
        <xdr:cNvPr id="15" name="TextBox 14"/>
        <xdr:cNvSpPr txBox="1"/>
      </xdr:nvSpPr>
      <xdr:spPr>
        <a:xfrm>
          <a:off x="76201" y="5657851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76200</xdr:colOff>
      <xdr:row>1</xdr:row>
      <xdr:rowOff>200799</xdr:rowOff>
    </xdr:from>
    <xdr:ext cx="3457575" cy="608826"/>
    <xdr:sp macro="" textlink="">
      <xdr:nvSpPr>
        <xdr:cNvPr id="16" name="TextBox 15"/>
        <xdr:cNvSpPr txBox="1"/>
      </xdr:nvSpPr>
      <xdr:spPr>
        <a:xfrm>
          <a:off x="3686175" y="3248799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1</xdr:col>
      <xdr:colOff>95251</xdr:colOff>
      <xdr:row>1</xdr:row>
      <xdr:rowOff>2600326</xdr:rowOff>
    </xdr:from>
    <xdr:ext cx="3467100" cy="266700"/>
    <xdr:sp macro="" textlink="">
      <xdr:nvSpPr>
        <xdr:cNvPr id="17" name="TextBox 16"/>
        <xdr:cNvSpPr txBox="1"/>
      </xdr:nvSpPr>
      <xdr:spPr>
        <a:xfrm>
          <a:off x="3705226" y="5648326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76200</xdr:colOff>
      <xdr:row>1</xdr:row>
      <xdr:rowOff>200799</xdr:rowOff>
    </xdr:from>
    <xdr:ext cx="3457575" cy="608826"/>
    <xdr:sp macro="" textlink="">
      <xdr:nvSpPr>
        <xdr:cNvPr id="18" name="TextBox 17"/>
        <xdr:cNvSpPr txBox="1"/>
      </xdr:nvSpPr>
      <xdr:spPr>
        <a:xfrm>
          <a:off x="7391400" y="3248799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2</xdr:col>
      <xdr:colOff>76201</xdr:colOff>
      <xdr:row>1</xdr:row>
      <xdr:rowOff>2600326</xdr:rowOff>
    </xdr:from>
    <xdr:ext cx="3467100" cy="266700"/>
    <xdr:sp macro="" textlink="">
      <xdr:nvSpPr>
        <xdr:cNvPr id="19" name="TextBox 18"/>
        <xdr:cNvSpPr txBox="1"/>
      </xdr:nvSpPr>
      <xdr:spPr>
        <a:xfrm>
          <a:off x="7391401" y="5648326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2</xdr:row>
      <xdr:rowOff>181749</xdr:rowOff>
    </xdr:from>
    <xdr:ext cx="3457575" cy="608826"/>
    <xdr:sp macro="" textlink="">
      <xdr:nvSpPr>
        <xdr:cNvPr id="20" name="TextBox 19"/>
        <xdr:cNvSpPr txBox="1"/>
      </xdr:nvSpPr>
      <xdr:spPr>
        <a:xfrm>
          <a:off x="76200" y="6277749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0</xdr:col>
      <xdr:colOff>76201</xdr:colOff>
      <xdr:row>2</xdr:row>
      <xdr:rowOff>2628901</xdr:rowOff>
    </xdr:from>
    <xdr:ext cx="3467100" cy="266700"/>
    <xdr:sp macro="" textlink="">
      <xdr:nvSpPr>
        <xdr:cNvPr id="21" name="TextBox 20"/>
        <xdr:cNvSpPr txBox="1"/>
      </xdr:nvSpPr>
      <xdr:spPr>
        <a:xfrm>
          <a:off x="76201" y="8724901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76200</xdr:colOff>
      <xdr:row>2</xdr:row>
      <xdr:rowOff>181749</xdr:rowOff>
    </xdr:from>
    <xdr:ext cx="3457575" cy="608826"/>
    <xdr:sp macro="" textlink="">
      <xdr:nvSpPr>
        <xdr:cNvPr id="22" name="TextBox 21"/>
        <xdr:cNvSpPr txBox="1"/>
      </xdr:nvSpPr>
      <xdr:spPr>
        <a:xfrm>
          <a:off x="3686175" y="6277749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1</xdr:col>
      <xdr:colOff>76201</xdr:colOff>
      <xdr:row>2</xdr:row>
      <xdr:rowOff>2609851</xdr:rowOff>
    </xdr:from>
    <xdr:ext cx="3467100" cy="266700"/>
    <xdr:sp macro="" textlink="">
      <xdr:nvSpPr>
        <xdr:cNvPr id="23" name="TextBox 22"/>
        <xdr:cNvSpPr txBox="1"/>
      </xdr:nvSpPr>
      <xdr:spPr>
        <a:xfrm>
          <a:off x="3686176" y="8705851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76200</xdr:colOff>
      <xdr:row>2</xdr:row>
      <xdr:rowOff>191274</xdr:rowOff>
    </xdr:from>
    <xdr:ext cx="3457575" cy="608826"/>
    <xdr:sp macro="" textlink="">
      <xdr:nvSpPr>
        <xdr:cNvPr id="24" name="TextBox 23"/>
        <xdr:cNvSpPr txBox="1"/>
      </xdr:nvSpPr>
      <xdr:spPr>
        <a:xfrm>
          <a:off x="7391400" y="628727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2</xdr:col>
      <xdr:colOff>76201</xdr:colOff>
      <xdr:row>2</xdr:row>
      <xdr:rowOff>2600326</xdr:rowOff>
    </xdr:from>
    <xdr:ext cx="3467100" cy="266700"/>
    <xdr:sp macro="" textlink="">
      <xdr:nvSpPr>
        <xdr:cNvPr id="25" name="TextBox 24"/>
        <xdr:cNvSpPr txBox="1"/>
      </xdr:nvSpPr>
      <xdr:spPr>
        <a:xfrm>
          <a:off x="7391401" y="8696326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3</xdr:row>
      <xdr:rowOff>172224</xdr:rowOff>
    </xdr:from>
    <xdr:ext cx="3457575" cy="608826"/>
    <xdr:sp macro="" textlink="">
      <xdr:nvSpPr>
        <xdr:cNvPr id="26" name="TextBox 25"/>
        <xdr:cNvSpPr txBox="1"/>
      </xdr:nvSpPr>
      <xdr:spPr>
        <a:xfrm>
          <a:off x="76200" y="931622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0</xdr:col>
      <xdr:colOff>76201</xdr:colOff>
      <xdr:row>3</xdr:row>
      <xdr:rowOff>2590801</xdr:rowOff>
    </xdr:from>
    <xdr:ext cx="3467100" cy="266700"/>
    <xdr:sp macro="" textlink="">
      <xdr:nvSpPr>
        <xdr:cNvPr id="27" name="TextBox 26"/>
        <xdr:cNvSpPr txBox="1"/>
      </xdr:nvSpPr>
      <xdr:spPr>
        <a:xfrm>
          <a:off x="76201" y="11734801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172224</xdr:rowOff>
    </xdr:from>
    <xdr:ext cx="3457575" cy="608826"/>
    <xdr:sp macro="" textlink="">
      <xdr:nvSpPr>
        <xdr:cNvPr id="28" name="TextBox 27"/>
        <xdr:cNvSpPr txBox="1"/>
      </xdr:nvSpPr>
      <xdr:spPr>
        <a:xfrm>
          <a:off x="3686175" y="931622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1</xdr:col>
      <xdr:colOff>76201</xdr:colOff>
      <xdr:row>3</xdr:row>
      <xdr:rowOff>2590801</xdr:rowOff>
    </xdr:from>
    <xdr:ext cx="3467100" cy="266700"/>
    <xdr:sp macro="" textlink="">
      <xdr:nvSpPr>
        <xdr:cNvPr id="29" name="TextBox 28"/>
        <xdr:cNvSpPr txBox="1"/>
      </xdr:nvSpPr>
      <xdr:spPr>
        <a:xfrm>
          <a:off x="3686176" y="11734801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76200</xdr:colOff>
      <xdr:row>3</xdr:row>
      <xdr:rowOff>172224</xdr:rowOff>
    </xdr:from>
    <xdr:ext cx="3457575" cy="608826"/>
    <xdr:sp macro="" textlink="">
      <xdr:nvSpPr>
        <xdr:cNvPr id="30" name="TextBox 29"/>
        <xdr:cNvSpPr txBox="1"/>
      </xdr:nvSpPr>
      <xdr:spPr>
        <a:xfrm>
          <a:off x="7391400" y="9316224"/>
          <a:ext cx="3457575" cy="608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400" b="1" i="1">
              <a:solidFill>
                <a:srgbClr val="0000FF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Веломарафон  1000км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5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Минск - Лида - Пуща - Пинск - Несвиж - Минск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</xdr:txBody>
    </xdr:sp>
    <xdr:clientData/>
  </xdr:oneCellAnchor>
  <xdr:oneCellAnchor>
    <xdr:from>
      <xdr:col>2</xdr:col>
      <xdr:colOff>76201</xdr:colOff>
      <xdr:row>3</xdr:row>
      <xdr:rowOff>2571751</xdr:rowOff>
    </xdr:from>
    <xdr:ext cx="3467100" cy="266700"/>
    <xdr:sp macro="" textlink="">
      <xdr:nvSpPr>
        <xdr:cNvPr id="31" name="TextBox 30"/>
        <xdr:cNvSpPr txBox="1"/>
      </xdr:nvSpPr>
      <xdr:spPr>
        <a:xfrm>
          <a:off x="7391401" y="11715751"/>
          <a:ext cx="34671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Audax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Club 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Parisien</a:t>
          </a:r>
          <a:r>
            <a:rPr lang="ru-RU" sz="11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 Клуб </a:t>
          </a:r>
          <a:r>
            <a:rPr lang="ru-RU" sz="1100" i="0">
              <a:effectLst/>
              <a:latin typeface="Arial" panose="020B0604020202020204" pitchFamily="34" charset="0"/>
              <a:cs typeface="Arial" panose="020B0604020202020204" pitchFamily="34" charset="0"/>
            </a:rPr>
            <a:t>Сябры Рандоннёры</a:t>
          </a:r>
          <a:endParaRPr lang="ru-RU" sz="400" b="1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workbookViewId="0">
      <selection activeCell="F29" sqref="F29"/>
    </sheetView>
  </sheetViews>
  <sheetFormatPr defaultRowHeight="15" x14ac:dyDescent="0.25"/>
  <cols>
    <col min="1" max="1" width="1.28515625" customWidth="1"/>
    <col min="2" max="2" width="5.85546875" customWidth="1"/>
    <col min="3" max="3" width="14.85546875" customWidth="1"/>
    <col min="4" max="4" width="7.42578125" customWidth="1"/>
    <col min="5" max="5" width="10.5703125" customWidth="1"/>
    <col min="7" max="7" width="8" customWidth="1"/>
    <col min="8" max="8" width="4.140625" customWidth="1"/>
    <col min="9" max="9" width="7.5703125" customWidth="1"/>
    <col min="11" max="11" width="4.140625" customWidth="1"/>
    <col min="12" max="12" width="7.28515625" customWidth="1"/>
    <col min="13" max="13" width="4.140625" customWidth="1"/>
    <col min="14" max="14" width="6.42578125" customWidth="1"/>
    <col min="15" max="15" width="5.28515625" customWidth="1"/>
  </cols>
  <sheetData>
    <row r="2" spans="2:15" ht="18.75" thickBot="1" x14ac:dyDescent="0.3">
      <c r="B2" s="44" t="s">
        <v>31</v>
      </c>
      <c r="C2" s="2"/>
      <c r="D2" s="2"/>
      <c r="F2" s="39" t="s">
        <v>59</v>
      </c>
      <c r="H2" s="2"/>
      <c r="I2" s="11"/>
      <c r="J2" s="39" t="s">
        <v>27</v>
      </c>
      <c r="K2" s="40"/>
      <c r="L2" s="41"/>
      <c r="M2" s="41"/>
      <c r="N2" s="41"/>
      <c r="O2" s="41"/>
    </row>
    <row r="3" spans="2:15" ht="15.75" thickBot="1" x14ac:dyDescent="0.3">
      <c r="B3" s="12" t="s">
        <v>2</v>
      </c>
      <c r="C3" s="13" t="s">
        <v>0</v>
      </c>
      <c r="D3" s="24" t="s">
        <v>1</v>
      </c>
      <c r="E3" s="20" t="s">
        <v>3</v>
      </c>
      <c r="F3" s="14" t="s">
        <v>26</v>
      </c>
      <c r="G3" s="15"/>
      <c r="H3" s="3"/>
      <c r="I3" s="19" t="s">
        <v>28</v>
      </c>
      <c r="J3" s="15"/>
      <c r="K3" s="25"/>
      <c r="L3" s="32" t="s">
        <v>29</v>
      </c>
      <c r="M3" s="33"/>
      <c r="N3" s="34" t="s">
        <v>30</v>
      </c>
      <c r="O3" s="33"/>
    </row>
    <row r="4" spans="2:15" ht="15.75" x14ac:dyDescent="0.25">
      <c r="B4" s="48">
        <v>0</v>
      </c>
      <c r="C4" s="49" t="s">
        <v>6</v>
      </c>
      <c r="D4" s="50">
        <v>0</v>
      </c>
      <c r="E4" s="21" t="s">
        <v>6</v>
      </c>
      <c r="F4" s="57">
        <v>0.33333333333333331</v>
      </c>
      <c r="G4" s="16">
        <v>44049</v>
      </c>
      <c r="H4" s="6" t="s">
        <v>11</v>
      </c>
      <c r="I4" s="61">
        <v>0.33333333333333331</v>
      </c>
      <c r="J4" s="16">
        <v>44049</v>
      </c>
      <c r="K4" s="26" t="s">
        <v>11</v>
      </c>
      <c r="L4" s="30">
        <v>0.33333333333333331</v>
      </c>
      <c r="M4" s="31" t="s">
        <v>11</v>
      </c>
      <c r="N4" s="30">
        <v>0.33333333333333331</v>
      </c>
      <c r="O4" s="31" t="s">
        <v>11</v>
      </c>
    </row>
    <row r="5" spans="2:15" ht="15.75" x14ac:dyDescent="0.25">
      <c r="B5" s="51">
        <v>1</v>
      </c>
      <c r="C5" s="52" t="s">
        <v>7</v>
      </c>
      <c r="D5" s="53">
        <v>104</v>
      </c>
      <c r="E5" s="22" t="s">
        <v>4</v>
      </c>
      <c r="F5" s="58">
        <f t="shared" ref="F5:F11" si="0">$F$4+(D5/15+1/120)/24</f>
        <v>0.62256944444444451</v>
      </c>
      <c r="G5" s="17">
        <v>44049</v>
      </c>
      <c r="H5" s="7" t="s">
        <v>11</v>
      </c>
      <c r="I5" s="62">
        <f t="shared" ref="I5:I11" si="1">$F$4+(D5/15+1/120)/24</f>
        <v>0.62256944444444451</v>
      </c>
      <c r="J5" s="17">
        <v>44049</v>
      </c>
      <c r="K5" s="27" t="s">
        <v>11</v>
      </c>
      <c r="L5" s="4">
        <f t="shared" ref="L5:L17" si="2">$F$4+(D5/20+1/120)/24</f>
        <v>0.55034722222222221</v>
      </c>
      <c r="M5" s="7" t="s">
        <v>11</v>
      </c>
      <c r="N5" s="4">
        <f t="shared" ref="N5:N17" si="3">$F$4+(D5/23+1/120)/24</f>
        <v>0.52208635265700476</v>
      </c>
      <c r="O5" s="7" t="s">
        <v>11</v>
      </c>
    </row>
    <row r="6" spans="2:15" ht="15.75" x14ac:dyDescent="0.25">
      <c r="B6" s="51">
        <v>2</v>
      </c>
      <c r="C6" s="52" t="s">
        <v>15</v>
      </c>
      <c r="D6" s="53">
        <v>189</v>
      </c>
      <c r="E6" s="22" t="s">
        <v>24</v>
      </c>
      <c r="F6" s="58">
        <f t="shared" si="0"/>
        <v>0.85868055555555545</v>
      </c>
      <c r="G6" s="17">
        <v>44049</v>
      </c>
      <c r="H6" s="8" t="s">
        <v>11</v>
      </c>
      <c r="I6" s="62">
        <f t="shared" si="1"/>
        <v>0.85868055555555545</v>
      </c>
      <c r="J6" s="17">
        <v>44049</v>
      </c>
      <c r="K6" s="28" t="s">
        <v>11</v>
      </c>
      <c r="L6" s="4">
        <f t="shared" si="2"/>
        <v>0.72743055555555547</v>
      </c>
      <c r="M6" s="7" t="s">
        <v>11</v>
      </c>
      <c r="N6" s="4">
        <f t="shared" si="3"/>
        <v>0.67607185990338159</v>
      </c>
      <c r="O6" s="7" t="s">
        <v>11</v>
      </c>
    </row>
    <row r="7" spans="2:15" ht="15.75" x14ac:dyDescent="0.25">
      <c r="B7" s="51">
        <v>3</v>
      </c>
      <c r="C7" s="52" t="s">
        <v>16</v>
      </c>
      <c r="D7" s="53">
        <v>270</v>
      </c>
      <c r="E7" s="22" t="s">
        <v>5</v>
      </c>
      <c r="F7" s="59">
        <f t="shared" si="0"/>
        <v>1.0836805555555555</v>
      </c>
      <c r="G7" s="36">
        <v>44050</v>
      </c>
      <c r="H7" s="37" t="s">
        <v>12</v>
      </c>
      <c r="I7" s="63">
        <f t="shared" si="1"/>
        <v>1.0836805555555555</v>
      </c>
      <c r="J7" s="36">
        <v>44050</v>
      </c>
      <c r="K7" s="38" t="s">
        <v>12</v>
      </c>
      <c r="L7" s="4">
        <f t="shared" si="2"/>
        <v>0.89618055555555554</v>
      </c>
      <c r="M7" s="7" t="s">
        <v>11</v>
      </c>
      <c r="N7" s="4">
        <f t="shared" si="3"/>
        <v>0.82281099033816418</v>
      </c>
      <c r="O7" s="7" t="s">
        <v>11</v>
      </c>
    </row>
    <row r="8" spans="2:15" ht="15.75" x14ac:dyDescent="0.25">
      <c r="B8" s="51">
        <v>4</v>
      </c>
      <c r="C8" s="52" t="s">
        <v>17</v>
      </c>
      <c r="D8" s="53">
        <v>395</v>
      </c>
      <c r="E8" s="22" t="s">
        <v>5</v>
      </c>
      <c r="F8" s="59">
        <f t="shared" si="0"/>
        <v>1.4309027777777776</v>
      </c>
      <c r="G8" s="36">
        <v>44050</v>
      </c>
      <c r="H8" s="37" t="s">
        <v>12</v>
      </c>
      <c r="I8" s="63">
        <f t="shared" si="1"/>
        <v>1.4309027777777776</v>
      </c>
      <c r="J8" s="36">
        <v>44050</v>
      </c>
      <c r="K8" s="38" t="s">
        <v>12</v>
      </c>
      <c r="L8" s="35">
        <f t="shared" si="2"/>
        <v>1.1565972222222223</v>
      </c>
      <c r="M8" s="37" t="s">
        <v>12</v>
      </c>
      <c r="N8" s="4">
        <f t="shared" si="3"/>
        <v>1.049260265700483</v>
      </c>
      <c r="O8" s="8" t="s">
        <v>12</v>
      </c>
    </row>
    <row r="9" spans="2:15" ht="15.75" x14ac:dyDescent="0.25">
      <c r="B9" s="51">
        <v>5</v>
      </c>
      <c r="C9" s="52" t="s">
        <v>32</v>
      </c>
      <c r="D9" s="53">
        <v>466</v>
      </c>
      <c r="E9" s="22" t="s">
        <v>4</v>
      </c>
      <c r="F9" s="58">
        <f t="shared" si="0"/>
        <v>1.6281249999999998</v>
      </c>
      <c r="G9" s="17">
        <v>44050</v>
      </c>
      <c r="H9" s="8" t="s">
        <v>12</v>
      </c>
      <c r="I9" s="62">
        <f t="shared" si="1"/>
        <v>1.6281249999999998</v>
      </c>
      <c r="J9" s="17">
        <v>44050</v>
      </c>
      <c r="K9" s="28" t="s">
        <v>12</v>
      </c>
      <c r="L9" s="35">
        <f t="shared" si="2"/>
        <v>1.304513888888889</v>
      </c>
      <c r="M9" s="37" t="s">
        <v>12</v>
      </c>
      <c r="N9" s="35">
        <f t="shared" si="3"/>
        <v>1.1778834541062801</v>
      </c>
      <c r="O9" s="37" t="s">
        <v>12</v>
      </c>
    </row>
    <row r="10" spans="2:15" ht="15.75" x14ac:dyDescent="0.25">
      <c r="B10" s="51">
        <v>6</v>
      </c>
      <c r="C10" s="52" t="s">
        <v>18</v>
      </c>
      <c r="D10" s="53">
        <v>538</v>
      </c>
      <c r="E10" s="22" t="s">
        <v>4</v>
      </c>
      <c r="F10" s="58">
        <f t="shared" si="0"/>
        <v>1.828125</v>
      </c>
      <c r="G10" s="17">
        <v>44050</v>
      </c>
      <c r="H10" s="8" t="s">
        <v>12</v>
      </c>
      <c r="I10" s="62">
        <f t="shared" si="1"/>
        <v>1.828125</v>
      </c>
      <c r="J10" s="17">
        <v>44050</v>
      </c>
      <c r="K10" s="28" t="s">
        <v>12</v>
      </c>
      <c r="L10" s="4">
        <f t="shared" si="2"/>
        <v>1.4545138888888887</v>
      </c>
      <c r="M10" s="8" t="s">
        <v>12</v>
      </c>
      <c r="N10" s="35">
        <f t="shared" si="3"/>
        <v>1.3083182367149757</v>
      </c>
      <c r="O10" s="37" t="s">
        <v>12</v>
      </c>
    </row>
    <row r="11" spans="2:15" ht="15.75" x14ac:dyDescent="0.25">
      <c r="B11" s="51">
        <v>7</v>
      </c>
      <c r="C11" s="52" t="s">
        <v>19</v>
      </c>
      <c r="D11" s="53">
        <v>599</v>
      </c>
      <c r="E11" s="22" t="s">
        <v>5</v>
      </c>
      <c r="F11" s="59">
        <f t="shared" si="0"/>
        <v>1.9975694444444443</v>
      </c>
      <c r="G11" s="36">
        <v>44051</v>
      </c>
      <c r="H11" s="37" t="s">
        <v>12</v>
      </c>
      <c r="I11" s="62">
        <f t="shared" si="1"/>
        <v>1.9975694444444443</v>
      </c>
      <c r="J11" s="17">
        <v>44051</v>
      </c>
      <c r="K11" s="28" t="s">
        <v>13</v>
      </c>
      <c r="L11" s="4">
        <f t="shared" si="2"/>
        <v>1.5815972222222221</v>
      </c>
      <c r="M11" s="8" t="s">
        <v>12</v>
      </c>
      <c r="N11" s="4">
        <f t="shared" si="3"/>
        <v>1.4188254830917875</v>
      </c>
      <c r="O11" s="8" t="s">
        <v>12</v>
      </c>
    </row>
    <row r="12" spans="2:15" ht="15.75" x14ac:dyDescent="0.25">
      <c r="B12" s="51">
        <v>8</v>
      </c>
      <c r="C12" s="52" t="s">
        <v>8</v>
      </c>
      <c r="D12" s="53">
        <v>665</v>
      </c>
      <c r="E12" s="22" t="s">
        <v>5</v>
      </c>
      <c r="F12" s="59">
        <f>$F$11+((D12-D11)/11.3+1/120)/24</f>
        <v>2.2412794985250737</v>
      </c>
      <c r="G12" s="36">
        <v>44051</v>
      </c>
      <c r="H12" s="37" t="s">
        <v>13</v>
      </c>
      <c r="I12" s="63">
        <f>$F$11+((D12-D11)/15+1/120)/24</f>
        <v>2.1812499999999999</v>
      </c>
      <c r="J12" s="36">
        <v>44051</v>
      </c>
      <c r="K12" s="38" t="s">
        <v>13</v>
      </c>
      <c r="L12" s="4">
        <f t="shared" si="2"/>
        <v>1.7190972222222221</v>
      </c>
      <c r="M12" s="8" t="s">
        <v>12</v>
      </c>
      <c r="N12" s="4">
        <f t="shared" si="3"/>
        <v>1.5383907004830917</v>
      </c>
      <c r="O12" s="8" t="s">
        <v>12</v>
      </c>
    </row>
    <row r="13" spans="2:15" ht="15.75" x14ac:dyDescent="0.25">
      <c r="B13" s="51">
        <v>9</v>
      </c>
      <c r="C13" s="52" t="s">
        <v>20</v>
      </c>
      <c r="D13" s="53">
        <v>770</v>
      </c>
      <c r="E13" s="22" t="s">
        <v>5</v>
      </c>
      <c r="F13" s="58">
        <f>$F$11+((D13-D11)/11.3+1/120)/24</f>
        <v>2.6284476401179937</v>
      </c>
      <c r="G13" s="17">
        <v>44051</v>
      </c>
      <c r="H13" s="8" t="s">
        <v>13</v>
      </c>
      <c r="I13" s="63">
        <f>$F$11+((D13-D11)/15+1/120)/24</f>
        <v>2.4729166666666664</v>
      </c>
      <c r="J13" s="36">
        <v>44051</v>
      </c>
      <c r="K13" s="38" t="s">
        <v>13</v>
      </c>
      <c r="L13" s="4">
        <f t="shared" si="2"/>
        <v>1.9378472222222221</v>
      </c>
      <c r="M13" s="8" t="s">
        <v>12</v>
      </c>
      <c r="N13" s="4">
        <f t="shared" si="3"/>
        <v>1.7286080917874396</v>
      </c>
      <c r="O13" s="8" t="s">
        <v>12</v>
      </c>
    </row>
    <row r="14" spans="2:15" ht="15.75" x14ac:dyDescent="0.25">
      <c r="B14" s="51">
        <v>10</v>
      </c>
      <c r="C14" s="52" t="s">
        <v>9</v>
      </c>
      <c r="D14" s="53">
        <v>834</v>
      </c>
      <c r="E14" s="22" t="s">
        <v>10</v>
      </c>
      <c r="F14" s="58">
        <f>$F$11+((D14-D11)/11.3+1/120)/24</f>
        <v>2.8644358407079644</v>
      </c>
      <c r="G14" s="17">
        <v>44051</v>
      </c>
      <c r="H14" s="8" t="s">
        <v>13</v>
      </c>
      <c r="I14" s="62">
        <f>$F$11+((D14-D11)/15+1/120)/24</f>
        <v>2.6506944444444445</v>
      </c>
      <c r="J14" s="17">
        <v>44051</v>
      </c>
      <c r="K14" s="28" t="s">
        <v>13</v>
      </c>
      <c r="L14" s="35">
        <f t="shared" si="2"/>
        <v>2.0711805555555558</v>
      </c>
      <c r="M14" s="37" t="s">
        <v>13</v>
      </c>
      <c r="N14" s="4">
        <f t="shared" si="3"/>
        <v>1.8445501207729467</v>
      </c>
      <c r="O14" s="8" t="s">
        <v>13</v>
      </c>
    </row>
    <row r="15" spans="2:15" ht="15.75" x14ac:dyDescent="0.25">
      <c r="B15" s="51">
        <v>11</v>
      </c>
      <c r="C15" s="52" t="s">
        <v>21</v>
      </c>
      <c r="D15" s="53">
        <v>929</v>
      </c>
      <c r="E15" s="22" t="s">
        <v>5</v>
      </c>
      <c r="F15" s="59">
        <f>$F$11+((D15-D11)/11.3+1/120)/24</f>
        <v>3.2147308259587017</v>
      </c>
      <c r="G15" s="36">
        <v>44052</v>
      </c>
      <c r="H15" s="37" t="s">
        <v>14</v>
      </c>
      <c r="I15" s="62">
        <f>$F$11+((D15-D11)/15+1/120)/24</f>
        <v>2.9145833333333333</v>
      </c>
      <c r="J15" s="17">
        <v>44052</v>
      </c>
      <c r="K15" s="28" t="s">
        <v>13</v>
      </c>
      <c r="L15" s="35">
        <f t="shared" si="2"/>
        <v>2.2690972222222223</v>
      </c>
      <c r="M15" s="37" t="s">
        <v>13</v>
      </c>
      <c r="N15" s="4">
        <f t="shared" si="3"/>
        <v>2.016651570048309</v>
      </c>
      <c r="O15" s="8" t="s">
        <v>13</v>
      </c>
    </row>
    <row r="16" spans="2:15" ht="15.75" x14ac:dyDescent="0.25">
      <c r="B16" s="51">
        <v>12</v>
      </c>
      <c r="C16" s="52" t="s">
        <v>22</v>
      </c>
      <c r="D16" s="53">
        <v>986</v>
      </c>
      <c r="E16" s="22" t="s">
        <v>25</v>
      </c>
      <c r="F16" s="58">
        <f>$F$11+((D16-D11)/11.3+1/120)/24</f>
        <v>3.424907817109144</v>
      </c>
      <c r="G16" s="17">
        <v>44052</v>
      </c>
      <c r="H16" s="8" t="s">
        <v>14</v>
      </c>
      <c r="I16" s="62">
        <f>$F$11+((D16-D11)/15+1/120)/24</f>
        <v>3.0729166666666665</v>
      </c>
      <c r="J16" s="17">
        <v>44052</v>
      </c>
      <c r="K16" s="28" t="s">
        <v>14</v>
      </c>
      <c r="L16" s="4">
        <f t="shared" si="2"/>
        <v>2.3878472222222222</v>
      </c>
      <c r="M16" s="8" t="s">
        <v>13</v>
      </c>
      <c r="N16" s="4">
        <f t="shared" si="3"/>
        <v>2.1199124396135267</v>
      </c>
      <c r="O16" s="8" t="s">
        <v>13</v>
      </c>
    </row>
    <row r="17" spans="2:15" ht="16.5" thickBot="1" x14ac:dyDescent="0.3">
      <c r="B17" s="54">
        <v>13</v>
      </c>
      <c r="C17" s="55" t="s">
        <v>23</v>
      </c>
      <c r="D17" s="56">
        <v>1000</v>
      </c>
      <c r="E17" s="23" t="s">
        <v>5</v>
      </c>
      <c r="F17" s="60">
        <v>0.45833333333333331</v>
      </c>
      <c r="G17" s="18">
        <v>44052</v>
      </c>
      <c r="H17" s="9" t="s">
        <v>14</v>
      </c>
      <c r="I17" s="64">
        <f>$F$11+((D17-D11)/15+1/120)/24</f>
        <v>3.1118055555555557</v>
      </c>
      <c r="J17" s="18">
        <v>44052</v>
      </c>
      <c r="K17" s="29" t="s">
        <v>14</v>
      </c>
      <c r="L17" s="5">
        <f t="shared" si="2"/>
        <v>2.417013888888889</v>
      </c>
      <c r="M17" s="9" t="s">
        <v>13</v>
      </c>
      <c r="N17" s="5">
        <f t="shared" si="3"/>
        <v>2.1452747584541063</v>
      </c>
      <c r="O17" s="9" t="s">
        <v>13</v>
      </c>
    </row>
    <row r="24" spans="2:15" x14ac:dyDescent="0.25">
      <c r="B24" s="1"/>
      <c r="C24" s="10"/>
    </row>
  </sheetData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5.28515625" customWidth="1"/>
    <col min="3" max="3" width="21.140625" customWidth="1"/>
    <col min="4" max="4" width="7.7109375" style="42" customWidth="1"/>
    <col min="5" max="5" width="19" customWidth="1"/>
    <col min="6" max="6" width="6.5703125" customWidth="1"/>
    <col min="9" max="9" width="14.28515625" customWidth="1"/>
  </cols>
  <sheetData>
    <row r="1" spans="1:9" x14ac:dyDescent="0.25">
      <c r="A1" s="2"/>
      <c r="B1" s="2"/>
      <c r="C1" s="2"/>
      <c r="D1" s="43"/>
      <c r="E1" s="2"/>
      <c r="F1" s="2"/>
      <c r="G1" s="2"/>
      <c r="H1" s="2"/>
      <c r="I1" s="2"/>
    </row>
    <row r="2" spans="1:9" ht="18" x14ac:dyDescent="0.25">
      <c r="A2" s="2"/>
      <c r="B2" s="44" t="s">
        <v>55</v>
      </c>
      <c r="C2" s="2"/>
      <c r="D2" s="43"/>
      <c r="E2" s="2"/>
      <c r="F2" s="2"/>
      <c r="G2" s="2"/>
      <c r="H2" s="2"/>
      <c r="I2" s="2"/>
    </row>
    <row r="3" spans="1:9" ht="18" x14ac:dyDescent="0.25">
      <c r="A3" s="2"/>
      <c r="B3" s="44" t="s">
        <v>56</v>
      </c>
      <c r="C3" s="39"/>
      <c r="D3" s="43"/>
      <c r="E3" s="2"/>
      <c r="F3" s="2"/>
      <c r="G3" s="45" t="s">
        <v>61</v>
      </c>
      <c r="H3" s="45" t="s">
        <v>60</v>
      </c>
      <c r="I3" s="45"/>
    </row>
    <row r="4" spans="1:9" ht="16.5" thickBot="1" x14ac:dyDescent="0.3">
      <c r="A4" s="2"/>
      <c r="B4" s="39"/>
      <c r="C4" s="39"/>
      <c r="D4" s="43"/>
      <c r="E4" s="2"/>
      <c r="F4" s="2"/>
      <c r="G4" s="43" t="s">
        <v>90</v>
      </c>
      <c r="H4" s="43" t="s">
        <v>91</v>
      </c>
      <c r="I4" s="45" t="s">
        <v>62</v>
      </c>
    </row>
    <row r="5" spans="1:9" x14ac:dyDescent="0.25">
      <c r="B5" s="95">
        <v>1</v>
      </c>
      <c r="C5" s="96" t="s">
        <v>33</v>
      </c>
      <c r="D5" s="97">
        <v>1981</v>
      </c>
      <c r="E5" s="96" t="s">
        <v>34</v>
      </c>
      <c r="F5" s="98">
        <v>690</v>
      </c>
      <c r="G5" s="106" t="s">
        <v>101</v>
      </c>
      <c r="H5" s="107" t="s">
        <v>101</v>
      </c>
      <c r="I5" s="108" t="s">
        <v>101</v>
      </c>
    </row>
    <row r="6" spans="1:9" x14ac:dyDescent="0.25">
      <c r="B6" s="99">
        <v>2</v>
      </c>
      <c r="C6" s="92" t="s">
        <v>102</v>
      </c>
      <c r="D6" s="93">
        <v>1974</v>
      </c>
      <c r="E6" s="92" t="s">
        <v>54</v>
      </c>
      <c r="F6" s="100">
        <v>646</v>
      </c>
      <c r="G6" s="109" t="s">
        <v>101</v>
      </c>
      <c r="H6" s="94" t="s">
        <v>101</v>
      </c>
      <c r="I6" s="110" t="s">
        <v>101</v>
      </c>
    </row>
    <row r="7" spans="1:9" ht="15.75" x14ac:dyDescent="0.25">
      <c r="A7" t="s">
        <v>105</v>
      </c>
      <c r="B7" s="114">
        <v>3</v>
      </c>
      <c r="C7" s="46" t="s">
        <v>57</v>
      </c>
      <c r="D7" s="47">
        <v>1973</v>
      </c>
      <c r="E7" s="65" t="s">
        <v>58</v>
      </c>
      <c r="F7" s="101">
        <v>375</v>
      </c>
      <c r="G7" s="109" t="s">
        <v>101</v>
      </c>
      <c r="H7" s="94" t="s">
        <v>101</v>
      </c>
      <c r="I7" s="110" t="s">
        <v>101</v>
      </c>
    </row>
    <row r="8" spans="1:9" ht="15.75" x14ac:dyDescent="0.25">
      <c r="A8" t="s">
        <v>105</v>
      </c>
      <c r="B8" s="114">
        <v>4</v>
      </c>
      <c r="C8" s="92" t="s">
        <v>35</v>
      </c>
      <c r="D8" s="93">
        <v>1963</v>
      </c>
      <c r="E8" s="92" t="s">
        <v>36</v>
      </c>
      <c r="F8" s="100">
        <v>1</v>
      </c>
      <c r="G8" s="109" t="s">
        <v>101</v>
      </c>
      <c r="H8" s="94" t="s">
        <v>101</v>
      </c>
      <c r="I8" s="110" t="s">
        <v>101</v>
      </c>
    </row>
    <row r="9" spans="1:9" ht="15.75" x14ac:dyDescent="0.25">
      <c r="A9" t="s">
        <v>105</v>
      </c>
      <c r="B9" s="114">
        <v>5</v>
      </c>
      <c r="C9" s="92" t="s">
        <v>37</v>
      </c>
      <c r="D9" s="93">
        <v>1980</v>
      </c>
      <c r="E9" s="92" t="s">
        <v>38</v>
      </c>
      <c r="F9" s="100">
        <v>686</v>
      </c>
      <c r="G9" s="109" t="s">
        <v>101</v>
      </c>
      <c r="H9" s="94" t="s">
        <v>101</v>
      </c>
      <c r="I9" s="110" t="s">
        <v>101</v>
      </c>
    </row>
    <row r="10" spans="1:9" x14ac:dyDescent="0.25">
      <c r="B10" s="99">
        <v>6</v>
      </c>
      <c r="C10" s="92" t="s">
        <v>39</v>
      </c>
      <c r="D10" s="93">
        <v>1974</v>
      </c>
      <c r="E10" s="92" t="s">
        <v>36</v>
      </c>
      <c r="F10" s="100">
        <v>484</v>
      </c>
      <c r="G10" s="109" t="s">
        <v>101</v>
      </c>
      <c r="H10" s="94" t="s">
        <v>101</v>
      </c>
      <c r="I10" s="110" t="s">
        <v>101</v>
      </c>
    </row>
    <row r="11" spans="1:9" ht="15.75" x14ac:dyDescent="0.25">
      <c r="A11" t="s">
        <v>105</v>
      </c>
      <c r="B11" s="114">
        <v>7</v>
      </c>
      <c r="C11" s="92" t="s">
        <v>40</v>
      </c>
      <c r="D11" s="93">
        <v>1982</v>
      </c>
      <c r="E11" s="92" t="s">
        <v>41</v>
      </c>
      <c r="F11" s="100">
        <v>511</v>
      </c>
      <c r="G11" s="109" t="s">
        <v>101</v>
      </c>
      <c r="H11" s="94" t="s">
        <v>101</v>
      </c>
      <c r="I11" s="110" t="s">
        <v>101</v>
      </c>
    </row>
    <row r="12" spans="1:9" x14ac:dyDescent="0.25">
      <c r="B12" s="99">
        <v>8</v>
      </c>
      <c r="C12" s="92" t="s">
        <v>42</v>
      </c>
      <c r="D12" s="93">
        <v>1968</v>
      </c>
      <c r="E12" s="92" t="s">
        <v>43</v>
      </c>
      <c r="F12" s="100">
        <v>544</v>
      </c>
      <c r="G12" s="109" t="s">
        <v>101</v>
      </c>
      <c r="H12" s="94" t="s">
        <v>101</v>
      </c>
      <c r="I12" s="110" t="s">
        <v>101</v>
      </c>
    </row>
    <row r="13" spans="1:9" ht="17.25" customHeight="1" x14ac:dyDescent="0.25">
      <c r="B13" s="99">
        <v>9</v>
      </c>
      <c r="C13" s="92" t="s">
        <v>44</v>
      </c>
      <c r="D13" s="93">
        <v>1975</v>
      </c>
      <c r="E13" s="92" t="s">
        <v>45</v>
      </c>
      <c r="F13" s="100">
        <v>750</v>
      </c>
      <c r="G13" s="109" t="s">
        <v>101</v>
      </c>
      <c r="H13" s="94" t="s">
        <v>101</v>
      </c>
      <c r="I13" s="110" t="s">
        <v>101</v>
      </c>
    </row>
    <row r="14" spans="1:9" x14ac:dyDescent="0.25">
      <c r="B14" s="99">
        <v>10</v>
      </c>
      <c r="C14" s="92" t="s">
        <v>46</v>
      </c>
      <c r="D14" s="93">
        <v>1949</v>
      </c>
      <c r="E14" s="92" t="s">
        <v>22</v>
      </c>
      <c r="F14" s="100">
        <v>461</v>
      </c>
      <c r="G14" s="109" t="s">
        <v>101</v>
      </c>
      <c r="H14" s="94" t="s">
        <v>101</v>
      </c>
      <c r="I14" s="110" t="s">
        <v>101</v>
      </c>
    </row>
    <row r="15" spans="1:9" x14ac:dyDescent="0.25">
      <c r="B15" s="99">
        <v>11</v>
      </c>
      <c r="C15" s="92" t="s">
        <v>47</v>
      </c>
      <c r="D15" s="93">
        <v>1979</v>
      </c>
      <c r="E15" s="92" t="s">
        <v>48</v>
      </c>
      <c r="F15" s="100">
        <v>166</v>
      </c>
      <c r="G15" s="109" t="s">
        <v>101</v>
      </c>
      <c r="H15" s="94" t="s">
        <v>101</v>
      </c>
      <c r="I15" s="110" t="s">
        <v>101</v>
      </c>
    </row>
    <row r="16" spans="1:9" x14ac:dyDescent="0.25">
      <c r="B16" s="99">
        <v>12</v>
      </c>
      <c r="C16" s="92" t="s">
        <v>49</v>
      </c>
      <c r="D16" s="93">
        <v>1973</v>
      </c>
      <c r="E16" s="92" t="s">
        <v>16</v>
      </c>
      <c r="F16" s="100">
        <v>301</v>
      </c>
      <c r="G16" s="109" t="s">
        <v>101</v>
      </c>
      <c r="H16" s="94" t="s">
        <v>101</v>
      </c>
      <c r="I16" s="110" t="s">
        <v>101</v>
      </c>
    </row>
    <row r="17" spans="1:9" x14ac:dyDescent="0.25">
      <c r="B17" s="99">
        <v>13</v>
      </c>
      <c r="C17" s="92" t="s">
        <v>50</v>
      </c>
      <c r="D17" s="93">
        <v>1959</v>
      </c>
      <c r="E17" s="92" t="s">
        <v>51</v>
      </c>
      <c r="F17" s="100">
        <v>406</v>
      </c>
      <c r="G17" s="109" t="s">
        <v>101</v>
      </c>
      <c r="H17" s="94" t="s">
        <v>101</v>
      </c>
      <c r="I17" s="110" t="s">
        <v>101</v>
      </c>
    </row>
    <row r="18" spans="1:9" ht="15.75" x14ac:dyDescent="0.25">
      <c r="A18" t="s">
        <v>105</v>
      </c>
      <c r="B18" s="114">
        <v>14</v>
      </c>
      <c r="C18" s="92" t="s">
        <v>52</v>
      </c>
      <c r="D18" s="93">
        <v>1975</v>
      </c>
      <c r="E18" s="92" t="s">
        <v>16</v>
      </c>
      <c r="F18" s="100">
        <v>462</v>
      </c>
      <c r="G18" s="109" t="s">
        <v>101</v>
      </c>
      <c r="H18" s="94" t="s">
        <v>101</v>
      </c>
      <c r="I18" s="110" t="s">
        <v>101</v>
      </c>
    </row>
    <row r="19" spans="1:9" x14ac:dyDescent="0.25">
      <c r="B19" s="99">
        <v>15</v>
      </c>
      <c r="C19" s="92" t="s">
        <v>53</v>
      </c>
      <c r="D19" s="93">
        <v>1958</v>
      </c>
      <c r="E19" s="92" t="s">
        <v>54</v>
      </c>
      <c r="F19" s="100">
        <v>55</v>
      </c>
      <c r="G19" s="109" t="s">
        <v>101</v>
      </c>
      <c r="H19" s="94" t="s">
        <v>101</v>
      </c>
      <c r="I19" s="110" t="s">
        <v>101</v>
      </c>
    </row>
    <row r="20" spans="1:9" ht="17.25" customHeight="1" thickBot="1" x14ac:dyDescent="0.3">
      <c r="B20" s="102">
        <v>16</v>
      </c>
      <c r="C20" s="103" t="s">
        <v>103</v>
      </c>
      <c r="D20" s="104">
        <v>1971</v>
      </c>
      <c r="E20" s="103" t="s">
        <v>104</v>
      </c>
      <c r="F20" s="105">
        <v>496</v>
      </c>
      <c r="G20" s="111"/>
      <c r="H20" s="112"/>
      <c r="I20" s="113"/>
    </row>
  </sheetData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4"/>
  <sheetViews>
    <sheetView workbookViewId="0">
      <selection activeCell="H13" sqref="H13"/>
    </sheetView>
  </sheetViews>
  <sheetFormatPr defaultRowHeight="15" x14ac:dyDescent="0.25"/>
  <cols>
    <col min="1" max="1" width="0.85546875" customWidth="1"/>
    <col min="2" max="2" width="1.5703125" customWidth="1"/>
    <col min="3" max="3" width="103.5703125" customWidth="1"/>
    <col min="4" max="4" width="104.28515625" customWidth="1"/>
    <col min="5" max="5" width="0.7109375" customWidth="1"/>
  </cols>
  <sheetData>
    <row r="104" ht="7.5" customHeight="1" x14ac:dyDescent="0.25"/>
  </sheetData>
  <pageMargins left="0.25" right="0.25" top="0.75" bottom="0.75" header="0.3" footer="0.3"/>
  <pageSetup paperSize="9" scale="4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>
      <selection activeCell="J22" sqref="J22"/>
    </sheetView>
  </sheetViews>
  <sheetFormatPr defaultRowHeight="15" x14ac:dyDescent="0.25"/>
  <cols>
    <col min="1" max="1" width="18.5703125" customWidth="1"/>
    <col min="2" max="2" width="31" customWidth="1"/>
    <col min="3" max="3" width="20.140625" customWidth="1"/>
    <col min="4" max="4" width="15.140625" customWidth="1"/>
    <col min="5" max="5" width="18.5703125" customWidth="1"/>
    <col min="6" max="6" width="31.140625" customWidth="1"/>
    <col min="7" max="7" width="20.7109375" customWidth="1"/>
    <col min="8" max="8" width="15.28515625" customWidth="1"/>
  </cols>
  <sheetData>
    <row r="1" spans="1:8" ht="15.75" x14ac:dyDescent="0.25">
      <c r="A1" s="74" t="s">
        <v>86</v>
      </c>
      <c r="B1" s="89" t="s">
        <v>27</v>
      </c>
      <c r="C1" s="75" t="s">
        <v>87</v>
      </c>
      <c r="D1" s="90"/>
      <c r="E1" s="74" t="s">
        <v>86</v>
      </c>
      <c r="F1" s="89" t="s">
        <v>27</v>
      </c>
      <c r="G1" s="75" t="s">
        <v>87</v>
      </c>
      <c r="H1" s="90"/>
    </row>
    <row r="2" spans="1:8" x14ac:dyDescent="0.25">
      <c r="A2" s="86" t="s">
        <v>16</v>
      </c>
      <c r="B2" s="66"/>
      <c r="C2" s="87" t="s">
        <v>8</v>
      </c>
      <c r="D2" s="76"/>
      <c r="E2" s="86" t="s">
        <v>16</v>
      </c>
      <c r="F2" s="66"/>
      <c r="G2" s="87" t="s">
        <v>8</v>
      </c>
      <c r="H2" s="76"/>
    </row>
    <row r="3" spans="1:8" x14ac:dyDescent="0.25">
      <c r="A3" s="77" t="s">
        <v>63</v>
      </c>
      <c r="B3" s="69" t="s">
        <v>64</v>
      </c>
      <c r="C3" s="67" t="s">
        <v>75</v>
      </c>
      <c r="D3" s="78">
        <v>375165330256</v>
      </c>
      <c r="E3" s="77" t="s">
        <v>63</v>
      </c>
      <c r="F3" s="69" t="s">
        <v>64</v>
      </c>
      <c r="G3" s="67" t="s">
        <v>75</v>
      </c>
      <c r="H3" s="78">
        <v>375165330256</v>
      </c>
    </row>
    <row r="4" spans="1:8" x14ac:dyDescent="0.25">
      <c r="A4" s="77" t="s">
        <v>65</v>
      </c>
      <c r="B4" s="70">
        <v>375154526995</v>
      </c>
      <c r="C4" s="87" t="s">
        <v>76</v>
      </c>
      <c r="D4" s="76"/>
      <c r="E4" s="77" t="s">
        <v>65</v>
      </c>
      <c r="F4" s="70">
        <v>375154526995</v>
      </c>
      <c r="G4" s="87" t="s">
        <v>76</v>
      </c>
      <c r="H4" s="76"/>
    </row>
    <row r="5" spans="1:8" x14ac:dyDescent="0.25">
      <c r="A5" s="77" t="s">
        <v>66</v>
      </c>
      <c r="B5" s="69" t="s">
        <v>67</v>
      </c>
      <c r="C5" s="67" t="s">
        <v>77</v>
      </c>
      <c r="D5" s="78">
        <v>375164621367</v>
      </c>
      <c r="E5" s="77" t="s">
        <v>66</v>
      </c>
      <c r="F5" s="69" t="s">
        <v>67</v>
      </c>
      <c r="G5" s="67" t="s">
        <v>77</v>
      </c>
      <c r="H5" s="78">
        <v>375164621367</v>
      </c>
    </row>
    <row r="6" spans="1:8" x14ac:dyDescent="0.25">
      <c r="A6" s="77" t="s">
        <v>68</v>
      </c>
      <c r="B6" s="70">
        <v>375154567366</v>
      </c>
      <c r="C6" s="87" t="s">
        <v>78</v>
      </c>
      <c r="D6" s="76"/>
      <c r="E6" s="77" t="s">
        <v>68</v>
      </c>
      <c r="F6" s="70">
        <v>375154567366</v>
      </c>
      <c r="G6" s="87" t="s">
        <v>78</v>
      </c>
      <c r="H6" s="76"/>
    </row>
    <row r="7" spans="1:8" x14ac:dyDescent="0.25">
      <c r="A7" s="79" t="s">
        <v>69</v>
      </c>
      <c r="B7" s="68"/>
      <c r="C7" s="67" t="s">
        <v>79</v>
      </c>
      <c r="D7" s="78">
        <v>375179350678</v>
      </c>
      <c r="E7" s="79" t="s">
        <v>69</v>
      </c>
      <c r="F7" s="68"/>
      <c r="G7" s="67" t="s">
        <v>79</v>
      </c>
      <c r="H7" s="78">
        <v>375179350678</v>
      </c>
    </row>
    <row r="8" spans="1:8" x14ac:dyDescent="0.25">
      <c r="A8" s="86" t="s">
        <v>17</v>
      </c>
      <c r="B8" s="66"/>
      <c r="C8" s="87" t="s">
        <v>9</v>
      </c>
      <c r="D8" s="76"/>
      <c r="E8" s="86" t="s">
        <v>17</v>
      </c>
      <c r="F8" s="66"/>
      <c r="G8" s="87" t="s">
        <v>9</v>
      </c>
      <c r="H8" s="76"/>
    </row>
    <row r="9" spans="1:8" x14ac:dyDescent="0.25">
      <c r="A9" s="79" t="s">
        <v>70</v>
      </c>
      <c r="B9" s="68" t="s">
        <v>71</v>
      </c>
      <c r="C9" s="67" t="s">
        <v>80</v>
      </c>
      <c r="D9" s="78">
        <v>375177059614</v>
      </c>
      <c r="E9" s="79" t="s">
        <v>70</v>
      </c>
      <c r="F9" s="68" t="s">
        <v>71</v>
      </c>
      <c r="G9" s="67" t="s">
        <v>80</v>
      </c>
      <c r="H9" s="78">
        <v>375177059614</v>
      </c>
    </row>
    <row r="10" spans="1:8" x14ac:dyDescent="0.25">
      <c r="A10" s="86" t="s">
        <v>18</v>
      </c>
      <c r="B10" s="66"/>
      <c r="C10" s="87" t="s">
        <v>81</v>
      </c>
      <c r="D10" s="76"/>
      <c r="E10" s="86" t="s">
        <v>18</v>
      </c>
      <c r="F10" s="66"/>
      <c r="G10" s="87" t="s">
        <v>81</v>
      </c>
      <c r="H10" s="76"/>
    </row>
    <row r="11" spans="1:8" x14ac:dyDescent="0.25">
      <c r="A11" s="77" t="s">
        <v>72</v>
      </c>
      <c r="B11" s="69" t="s">
        <v>73</v>
      </c>
      <c r="C11" s="67" t="s">
        <v>82</v>
      </c>
      <c r="D11" s="78">
        <v>375171865367</v>
      </c>
      <c r="E11" s="77" t="s">
        <v>72</v>
      </c>
      <c r="F11" s="69" t="s">
        <v>73</v>
      </c>
      <c r="G11" s="67" t="s">
        <v>82</v>
      </c>
      <c r="H11" s="78">
        <v>375171865367</v>
      </c>
    </row>
    <row r="12" spans="1:8" x14ac:dyDescent="0.25">
      <c r="A12" s="86" t="s">
        <v>19</v>
      </c>
      <c r="B12" s="66"/>
      <c r="C12" s="88" t="s">
        <v>21</v>
      </c>
      <c r="D12" s="76"/>
      <c r="E12" s="86" t="s">
        <v>19</v>
      </c>
      <c r="F12" s="66"/>
      <c r="G12" s="88" t="s">
        <v>21</v>
      </c>
      <c r="H12" s="76"/>
    </row>
    <row r="13" spans="1:8" x14ac:dyDescent="0.25">
      <c r="A13" s="77" t="s">
        <v>74</v>
      </c>
      <c r="B13" s="70">
        <v>375164431367</v>
      </c>
      <c r="C13" s="71" t="s">
        <v>83</v>
      </c>
      <c r="D13" s="80" t="s">
        <v>84</v>
      </c>
      <c r="E13" s="77" t="s">
        <v>74</v>
      </c>
      <c r="F13" s="70">
        <v>375164431367</v>
      </c>
      <c r="G13" s="71" t="s">
        <v>83</v>
      </c>
      <c r="H13" s="80" t="s">
        <v>84</v>
      </c>
    </row>
    <row r="14" spans="1:8" ht="15.75" thickBot="1" x14ac:dyDescent="0.3">
      <c r="A14" s="81"/>
      <c r="B14" s="82"/>
      <c r="C14" s="83" t="s">
        <v>85</v>
      </c>
      <c r="D14" s="84">
        <v>375171656367</v>
      </c>
      <c r="E14" s="81"/>
      <c r="F14" s="82"/>
      <c r="G14" s="83" t="s">
        <v>85</v>
      </c>
      <c r="H14" s="84">
        <v>375171656367</v>
      </c>
    </row>
    <row r="15" spans="1:8" ht="15.75" thickBot="1" x14ac:dyDescent="0.3">
      <c r="A15" s="72" t="s">
        <v>89</v>
      </c>
      <c r="B15" s="85" t="s">
        <v>88</v>
      </c>
      <c r="C15" s="25"/>
      <c r="D15" s="73"/>
      <c r="E15" s="72" t="s">
        <v>89</v>
      </c>
      <c r="F15" s="85" t="s">
        <v>88</v>
      </c>
      <c r="G15" s="25"/>
      <c r="H15" s="73"/>
    </row>
    <row r="16" spans="1:8" ht="15.75" x14ac:dyDescent="0.25">
      <c r="A16" s="74" t="s">
        <v>86</v>
      </c>
      <c r="B16" s="89" t="s">
        <v>27</v>
      </c>
      <c r="C16" s="75" t="s">
        <v>87</v>
      </c>
      <c r="D16" s="90"/>
      <c r="E16" s="74" t="s">
        <v>86</v>
      </c>
      <c r="F16" s="89" t="s">
        <v>27</v>
      </c>
      <c r="G16" s="75" t="s">
        <v>87</v>
      </c>
      <c r="H16" s="90"/>
    </row>
    <row r="17" spans="1:8" x14ac:dyDescent="0.25">
      <c r="A17" s="86" t="s">
        <v>16</v>
      </c>
      <c r="B17" s="66"/>
      <c r="C17" s="87" t="s">
        <v>8</v>
      </c>
      <c r="D17" s="76"/>
      <c r="E17" s="86" t="s">
        <v>16</v>
      </c>
      <c r="F17" s="66"/>
      <c r="G17" s="87" t="s">
        <v>8</v>
      </c>
      <c r="H17" s="76"/>
    </row>
    <row r="18" spans="1:8" x14ac:dyDescent="0.25">
      <c r="A18" s="77" t="s">
        <v>63</v>
      </c>
      <c r="B18" s="69" t="s">
        <v>64</v>
      </c>
      <c r="C18" s="67" t="s">
        <v>75</v>
      </c>
      <c r="D18" s="78">
        <v>375165330256</v>
      </c>
      <c r="E18" s="77" t="s">
        <v>63</v>
      </c>
      <c r="F18" s="69" t="s">
        <v>64</v>
      </c>
      <c r="G18" s="67" t="s">
        <v>75</v>
      </c>
      <c r="H18" s="78">
        <v>375165330256</v>
      </c>
    </row>
    <row r="19" spans="1:8" x14ac:dyDescent="0.25">
      <c r="A19" s="77" t="s">
        <v>65</v>
      </c>
      <c r="B19" s="70">
        <v>375154526995</v>
      </c>
      <c r="C19" s="87" t="s">
        <v>76</v>
      </c>
      <c r="D19" s="76"/>
      <c r="E19" s="77" t="s">
        <v>65</v>
      </c>
      <c r="F19" s="70">
        <v>375154526995</v>
      </c>
      <c r="G19" s="87" t="s">
        <v>76</v>
      </c>
      <c r="H19" s="76"/>
    </row>
    <row r="20" spans="1:8" x14ac:dyDescent="0.25">
      <c r="A20" s="77" t="s">
        <v>66</v>
      </c>
      <c r="B20" s="69" t="s">
        <v>67</v>
      </c>
      <c r="C20" s="67" t="s">
        <v>77</v>
      </c>
      <c r="D20" s="78">
        <v>375164621367</v>
      </c>
      <c r="E20" s="77" t="s">
        <v>66</v>
      </c>
      <c r="F20" s="69" t="s">
        <v>67</v>
      </c>
      <c r="G20" s="67" t="s">
        <v>77</v>
      </c>
      <c r="H20" s="78">
        <v>375164621367</v>
      </c>
    </row>
    <row r="21" spans="1:8" x14ac:dyDescent="0.25">
      <c r="A21" s="77" t="s">
        <v>68</v>
      </c>
      <c r="B21" s="70">
        <v>375154567366</v>
      </c>
      <c r="C21" s="87" t="s">
        <v>78</v>
      </c>
      <c r="D21" s="76"/>
      <c r="E21" s="77" t="s">
        <v>68</v>
      </c>
      <c r="F21" s="70">
        <v>375154567366</v>
      </c>
      <c r="G21" s="87" t="s">
        <v>78</v>
      </c>
      <c r="H21" s="76"/>
    </row>
    <row r="22" spans="1:8" x14ac:dyDescent="0.25">
      <c r="A22" s="79" t="s">
        <v>69</v>
      </c>
      <c r="B22" s="68"/>
      <c r="C22" s="67" t="s">
        <v>79</v>
      </c>
      <c r="D22" s="78">
        <v>375179350678</v>
      </c>
      <c r="E22" s="79" t="s">
        <v>69</v>
      </c>
      <c r="F22" s="68"/>
      <c r="G22" s="67" t="s">
        <v>79</v>
      </c>
      <c r="H22" s="78">
        <v>375179350678</v>
      </c>
    </row>
    <row r="23" spans="1:8" x14ac:dyDescent="0.25">
      <c r="A23" s="86" t="s">
        <v>17</v>
      </c>
      <c r="B23" s="66"/>
      <c r="C23" s="87" t="s">
        <v>9</v>
      </c>
      <c r="D23" s="76"/>
      <c r="E23" s="86" t="s">
        <v>17</v>
      </c>
      <c r="F23" s="66"/>
      <c r="G23" s="87" t="s">
        <v>9</v>
      </c>
      <c r="H23" s="76"/>
    </row>
    <row r="24" spans="1:8" x14ac:dyDescent="0.25">
      <c r="A24" s="79" t="s">
        <v>70</v>
      </c>
      <c r="B24" s="68" t="s">
        <v>71</v>
      </c>
      <c r="C24" s="67" t="s">
        <v>80</v>
      </c>
      <c r="D24" s="78">
        <v>375177059614</v>
      </c>
      <c r="E24" s="79" t="s">
        <v>70</v>
      </c>
      <c r="F24" s="68" t="s">
        <v>71</v>
      </c>
      <c r="G24" s="67" t="s">
        <v>80</v>
      </c>
      <c r="H24" s="78">
        <v>375177059614</v>
      </c>
    </row>
    <row r="25" spans="1:8" x14ac:dyDescent="0.25">
      <c r="A25" s="86" t="s">
        <v>18</v>
      </c>
      <c r="B25" s="66"/>
      <c r="C25" s="87" t="s">
        <v>81</v>
      </c>
      <c r="D25" s="76"/>
      <c r="E25" s="86" t="s">
        <v>18</v>
      </c>
      <c r="F25" s="66"/>
      <c r="G25" s="87" t="s">
        <v>81</v>
      </c>
      <c r="H25" s="76"/>
    </row>
    <row r="26" spans="1:8" x14ac:dyDescent="0.25">
      <c r="A26" s="77" t="s">
        <v>72</v>
      </c>
      <c r="B26" s="69" t="s">
        <v>73</v>
      </c>
      <c r="C26" s="67" t="s">
        <v>82</v>
      </c>
      <c r="D26" s="78">
        <v>375171865367</v>
      </c>
      <c r="E26" s="77" t="s">
        <v>72</v>
      </c>
      <c r="F26" s="69" t="s">
        <v>73</v>
      </c>
      <c r="G26" s="67" t="s">
        <v>82</v>
      </c>
      <c r="H26" s="78">
        <v>375171865367</v>
      </c>
    </row>
    <row r="27" spans="1:8" x14ac:dyDescent="0.25">
      <c r="A27" s="86" t="s">
        <v>19</v>
      </c>
      <c r="B27" s="66"/>
      <c r="C27" s="88" t="s">
        <v>21</v>
      </c>
      <c r="D27" s="76"/>
      <c r="E27" s="86" t="s">
        <v>19</v>
      </c>
      <c r="F27" s="66"/>
      <c r="G27" s="88" t="s">
        <v>21</v>
      </c>
      <c r="H27" s="76"/>
    </row>
    <row r="28" spans="1:8" x14ac:dyDescent="0.25">
      <c r="A28" s="77" t="s">
        <v>74</v>
      </c>
      <c r="B28" s="70">
        <v>375164431367</v>
      </c>
      <c r="C28" s="71" t="s">
        <v>83</v>
      </c>
      <c r="D28" s="80" t="s">
        <v>84</v>
      </c>
      <c r="E28" s="77" t="s">
        <v>74</v>
      </c>
      <c r="F28" s="70">
        <v>375164431367</v>
      </c>
      <c r="G28" s="71" t="s">
        <v>83</v>
      </c>
      <c r="H28" s="80" t="s">
        <v>84</v>
      </c>
    </row>
    <row r="29" spans="1:8" ht="15.75" thickBot="1" x14ac:dyDescent="0.3">
      <c r="A29" s="81"/>
      <c r="B29" s="82"/>
      <c r="C29" s="83" t="s">
        <v>85</v>
      </c>
      <c r="D29" s="84">
        <v>375171656367</v>
      </c>
      <c r="E29" s="81"/>
      <c r="F29" s="82"/>
      <c r="G29" s="83" t="s">
        <v>85</v>
      </c>
      <c r="H29" s="84">
        <v>375171656367</v>
      </c>
    </row>
    <row r="30" spans="1:8" ht="15.75" thickBot="1" x14ac:dyDescent="0.3">
      <c r="A30" s="72" t="s">
        <v>89</v>
      </c>
      <c r="B30" s="85" t="s">
        <v>88</v>
      </c>
      <c r="C30" s="25"/>
      <c r="D30" s="73"/>
      <c r="E30" s="72" t="s">
        <v>89</v>
      </c>
      <c r="F30" s="85" t="s">
        <v>88</v>
      </c>
      <c r="G30" s="25"/>
      <c r="H30" s="73"/>
    </row>
    <row r="31" spans="1:8" ht="15.75" x14ac:dyDescent="0.25">
      <c r="A31" s="74" t="s">
        <v>86</v>
      </c>
      <c r="B31" s="89" t="s">
        <v>27</v>
      </c>
      <c r="C31" s="75" t="s">
        <v>87</v>
      </c>
      <c r="D31" s="90"/>
      <c r="E31" s="74" t="s">
        <v>86</v>
      </c>
      <c r="F31" s="89" t="s">
        <v>27</v>
      </c>
      <c r="G31" s="75" t="s">
        <v>87</v>
      </c>
      <c r="H31" s="90"/>
    </row>
    <row r="32" spans="1:8" x14ac:dyDescent="0.25">
      <c r="A32" s="86" t="s">
        <v>16</v>
      </c>
      <c r="B32" s="66"/>
      <c r="C32" s="87" t="s">
        <v>8</v>
      </c>
      <c r="D32" s="76"/>
      <c r="E32" s="86" t="s">
        <v>16</v>
      </c>
      <c r="F32" s="66"/>
      <c r="G32" s="87" t="s">
        <v>8</v>
      </c>
      <c r="H32" s="76"/>
    </row>
    <row r="33" spans="1:8" x14ac:dyDescent="0.25">
      <c r="A33" s="77" t="s">
        <v>63</v>
      </c>
      <c r="B33" s="69" t="s">
        <v>64</v>
      </c>
      <c r="C33" s="67" t="s">
        <v>75</v>
      </c>
      <c r="D33" s="78">
        <v>375165330256</v>
      </c>
      <c r="E33" s="77" t="s">
        <v>63</v>
      </c>
      <c r="F33" s="69" t="s">
        <v>64</v>
      </c>
      <c r="G33" s="67" t="s">
        <v>75</v>
      </c>
      <c r="H33" s="78">
        <v>375165330256</v>
      </c>
    </row>
    <row r="34" spans="1:8" x14ac:dyDescent="0.25">
      <c r="A34" s="77" t="s">
        <v>65</v>
      </c>
      <c r="B34" s="70">
        <v>375154526995</v>
      </c>
      <c r="C34" s="87" t="s">
        <v>76</v>
      </c>
      <c r="D34" s="76"/>
      <c r="E34" s="77" t="s">
        <v>65</v>
      </c>
      <c r="F34" s="70">
        <v>375154526995</v>
      </c>
      <c r="G34" s="87" t="s">
        <v>76</v>
      </c>
      <c r="H34" s="76"/>
    </row>
    <row r="35" spans="1:8" x14ac:dyDescent="0.25">
      <c r="A35" s="77" t="s">
        <v>66</v>
      </c>
      <c r="B35" s="69" t="s">
        <v>67</v>
      </c>
      <c r="C35" s="67" t="s">
        <v>77</v>
      </c>
      <c r="D35" s="78">
        <v>375164621367</v>
      </c>
      <c r="E35" s="77" t="s">
        <v>66</v>
      </c>
      <c r="F35" s="69" t="s">
        <v>67</v>
      </c>
      <c r="G35" s="67" t="s">
        <v>77</v>
      </c>
      <c r="H35" s="78">
        <v>375164621367</v>
      </c>
    </row>
    <row r="36" spans="1:8" x14ac:dyDescent="0.25">
      <c r="A36" s="77" t="s">
        <v>68</v>
      </c>
      <c r="B36" s="70">
        <v>375154567366</v>
      </c>
      <c r="C36" s="87" t="s">
        <v>78</v>
      </c>
      <c r="D36" s="76"/>
      <c r="E36" s="77" t="s">
        <v>68</v>
      </c>
      <c r="F36" s="70">
        <v>375154567366</v>
      </c>
      <c r="G36" s="87" t="s">
        <v>78</v>
      </c>
      <c r="H36" s="76"/>
    </row>
    <row r="37" spans="1:8" x14ac:dyDescent="0.25">
      <c r="A37" s="79" t="s">
        <v>69</v>
      </c>
      <c r="B37" s="68"/>
      <c r="C37" s="67" t="s">
        <v>79</v>
      </c>
      <c r="D37" s="78">
        <v>375179350678</v>
      </c>
      <c r="E37" s="79" t="s">
        <v>69</v>
      </c>
      <c r="F37" s="68"/>
      <c r="G37" s="67" t="s">
        <v>79</v>
      </c>
      <c r="H37" s="78">
        <v>375179350678</v>
      </c>
    </row>
    <row r="38" spans="1:8" x14ac:dyDescent="0.25">
      <c r="A38" s="86" t="s">
        <v>17</v>
      </c>
      <c r="B38" s="66"/>
      <c r="C38" s="87" t="s">
        <v>9</v>
      </c>
      <c r="D38" s="76"/>
      <c r="E38" s="86" t="s">
        <v>17</v>
      </c>
      <c r="F38" s="66"/>
      <c r="G38" s="87" t="s">
        <v>9</v>
      </c>
      <c r="H38" s="76"/>
    </row>
    <row r="39" spans="1:8" x14ac:dyDescent="0.25">
      <c r="A39" s="79" t="s">
        <v>70</v>
      </c>
      <c r="B39" s="68" t="s">
        <v>71</v>
      </c>
      <c r="C39" s="67" t="s">
        <v>80</v>
      </c>
      <c r="D39" s="78">
        <v>375177059614</v>
      </c>
      <c r="E39" s="79" t="s">
        <v>70</v>
      </c>
      <c r="F39" s="68" t="s">
        <v>71</v>
      </c>
      <c r="G39" s="67" t="s">
        <v>80</v>
      </c>
      <c r="H39" s="78">
        <v>375177059614</v>
      </c>
    </row>
    <row r="40" spans="1:8" x14ac:dyDescent="0.25">
      <c r="A40" s="86" t="s">
        <v>18</v>
      </c>
      <c r="B40" s="66"/>
      <c r="C40" s="87" t="s">
        <v>81</v>
      </c>
      <c r="D40" s="76"/>
      <c r="E40" s="86" t="s">
        <v>18</v>
      </c>
      <c r="F40" s="66"/>
      <c r="G40" s="87" t="s">
        <v>81</v>
      </c>
      <c r="H40" s="76"/>
    </row>
    <row r="41" spans="1:8" x14ac:dyDescent="0.25">
      <c r="A41" s="77" t="s">
        <v>72</v>
      </c>
      <c r="B41" s="69" t="s">
        <v>73</v>
      </c>
      <c r="C41" s="67" t="s">
        <v>82</v>
      </c>
      <c r="D41" s="78">
        <v>375171865367</v>
      </c>
      <c r="E41" s="77" t="s">
        <v>72</v>
      </c>
      <c r="F41" s="69" t="s">
        <v>73</v>
      </c>
      <c r="G41" s="67" t="s">
        <v>82</v>
      </c>
      <c r="H41" s="78">
        <v>375171865367</v>
      </c>
    </row>
    <row r="42" spans="1:8" x14ac:dyDescent="0.25">
      <c r="A42" s="86" t="s">
        <v>19</v>
      </c>
      <c r="B42" s="66"/>
      <c r="C42" s="88" t="s">
        <v>21</v>
      </c>
      <c r="D42" s="76"/>
      <c r="E42" s="86" t="s">
        <v>19</v>
      </c>
      <c r="F42" s="66"/>
      <c r="G42" s="88" t="s">
        <v>21</v>
      </c>
      <c r="H42" s="76"/>
    </row>
    <row r="43" spans="1:8" x14ac:dyDescent="0.25">
      <c r="A43" s="77" t="s">
        <v>74</v>
      </c>
      <c r="B43" s="70">
        <v>375164431367</v>
      </c>
      <c r="C43" s="71" t="s">
        <v>83</v>
      </c>
      <c r="D43" s="80" t="s">
        <v>84</v>
      </c>
      <c r="E43" s="77" t="s">
        <v>74</v>
      </c>
      <c r="F43" s="70">
        <v>375164431367</v>
      </c>
      <c r="G43" s="71" t="s">
        <v>83</v>
      </c>
      <c r="H43" s="80" t="s">
        <v>84</v>
      </c>
    </row>
    <row r="44" spans="1:8" ht="15.75" thickBot="1" x14ac:dyDescent="0.3">
      <c r="A44" s="81"/>
      <c r="B44" s="82"/>
      <c r="C44" s="83" t="s">
        <v>85</v>
      </c>
      <c r="D44" s="84">
        <v>375171656367</v>
      </c>
      <c r="E44" s="81"/>
      <c r="F44" s="82"/>
      <c r="G44" s="83" t="s">
        <v>85</v>
      </c>
      <c r="H44" s="84">
        <v>375171656367</v>
      </c>
    </row>
    <row r="45" spans="1:8" ht="15.75" thickBot="1" x14ac:dyDescent="0.3">
      <c r="A45" s="72" t="s">
        <v>89</v>
      </c>
      <c r="B45" s="85" t="s">
        <v>88</v>
      </c>
      <c r="C45" s="25"/>
      <c r="D45" s="73"/>
      <c r="E45" s="72" t="s">
        <v>89</v>
      </c>
      <c r="F45" s="85" t="s">
        <v>88</v>
      </c>
      <c r="G45" s="25"/>
      <c r="H45" s="73"/>
    </row>
    <row r="46" spans="1:8" ht="15.75" x14ac:dyDescent="0.25">
      <c r="A46" s="74" t="s">
        <v>86</v>
      </c>
      <c r="B46" s="89" t="s">
        <v>27</v>
      </c>
      <c r="C46" s="75" t="s">
        <v>87</v>
      </c>
      <c r="D46" s="90"/>
      <c r="E46" s="74" t="s">
        <v>86</v>
      </c>
      <c r="F46" s="89" t="s">
        <v>27</v>
      </c>
      <c r="G46" s="75" t="s">
        <v>87</v>
      </c>
      <c r="H46" s="90"/>
    </row>
    <row r="47" spans="1:8" x14ac:dyDescent="0.25">
      <c r="A47" s="86" t="s">
        <v>16</v>
      </c>
      <c r="B47" s="66"/>
      <c r="C47" s="87" t="s">
        <v>8</v>
      </c>
      <c r="D47" s="76"/>
      <c r="E47" s="86" t="s">
        <v>16</v>
      </c>
      <c r="F47" s="66"/>
      <c r="G47" s="87" t="s">
        <v>8</v>
      </c>
      <c r="H47" s="76"/>
    </row>
    <row r="48" spans="1:8" x14ac:dyDescent="0.25">
      <c r="A48" s="77" t="s">
        <v>63</v>
      </c>
      <c r="B48" s="69" t="s">
        <v>64</v>
      </c>
      <c r="C48" s="67" t="s">
        <v>75</v>
      </c>
      <c r="D48" s="78">
        <v>375165330256</v>
      </c>
      <c r="E48" s="77" t="s">
        <v>63</v>
      </c>
      <c r="F48" s="69" t="s">
        <v>64</v>
      </c>
      <c r="G48" s="67" t="s">
        <v>75</v>
      </c>
      <c r="H48" s="78">
        <v>375165330256</v>
      </c>
    </row>
    <row r="49" spans="1:8" x14ac:dyDescent="0.25">
      <c r="A49" s="77" t="s">
        <v>65</v>
      </c>
      <c r="B49" s="70">
        <v>375154526995</v>
      </c>
      <c r="C49" s="87" t="s">
        <v>76</v>
      </c>
      <c r="D49" s="76"/>
      <c r="E49" s="77" t="s">
        <v>65</v>
      </c>
      <c r="F49" s="70">
        <v>375154526995</v>
      </c>
      <c r="G49" s="87" t="s">
        <v>76</v>
      </c>
      <c r="H49" s="76"/>
    </row>
    <row r="50" spans="1:8" x14ac:dyDescent="0.25">
      <c r="A50" s="77" t="s">
        <v>66</v>
      </c>
      <c r="B50" s="69" t="s">
        <v>67</v>
      </c>
      <c r="C50" s="67" t="s">
        <v>77</v>
      </c>
      <c r="D50" s="78">
        <v>375164621367</v>
      </c>
      <c r="E50" s="77" t="s">
        <v>66</v>
      </c>
      <c r="F50" s="69" t="s">
        <v>67</v>
      </c>
      <c r="G50" s="67" t="s">
        <v>77</v>
      </c>
      <c r="H50" s="78">
        <v>375164621367</v>
      </c>
    </row>
    <row r="51" spans="1:8" x14ac:dyDescent="0.25">
      <c r="A51" s="77" t="s">
        <v>68</v>
      </c>
      <c r="B51" s="70">
        <v>375154567366</v>
      </c>
      <c r="C51" s="87" t="s">
        <v>78</v>
      </c>
      <c r="D51" s="76"/>
      <c r="E51" s="77" t="s">
        <v>68</v>
      </c>
      <c r="F51" s="70">
        <v>375154567366</v>
      </c>
      <c r="G51" s="87" t="s">
        <v>78</v>
      </c>
      <c r="H51" s="76"/>
    </row>
    <row r="52" spans="1:8" x14ac:dyDescent="0.25">
      <c r="A52" s="79" t="s">
        <v>69</v>
      </c>
      <c r="B52" s="68"/>
      <c r="C52" s="67" t="s">
        <v>79</v>
      </c>
      <c r="D52" s="78">
        <v>375179350678</v>
      </c>
      <c r="E52" s="79" t="s">
        <v>69</v>
      </c>
      <c r="F52" s="68"/>
      <c r="G52" s="67" t="s">
        <v>79</v>
      </c>
      <c r="H52" s="78">
        <v>375179350678</v>
      </c>
    </row>
    <row r="53" spans="1:8" x14ac:dyDescent="0.25">
      <c r="A53" s="86" t="s">
        <v>17</v>
      </c>
      <c r="B53" s="66"/>
      <c r="C53" s="87" t="s">
        <v>9</v>
      </c>
      <c r="D53" s="76"/>
      <c r="E53" s="86" t="s">
        <v>17</v>
      </c>
      <c r="F53" s="66"/>
      <c r="G53" s="87" t="s">
        <v>9</v>
      </c>
      <c r="H53" s="76"/>
    </row>
    <row r="54" spans="1:8" x14ac:dyDescent="0.25">
      <c r="A54" s="79" t="s">
        <v>70</v>
      </c>
      <c r="B54" s="68" t="s">
        <v>71</v>
      </c>
      <c r="C54" s="67" t="s">
        <v>80</v>
      </c>
      <c r="D54" s="78">
        <v>375177059614</v>
      </c>
      <c r="E54" s="79" t="s">
        <v>70</v>
      </c>
      <c r="F54" s="68" t="s">
        <v>71</v>
      </c>
      <c r="G54" s="67" t="s">
        <v>80</v>
      </c>
      <c r="H54" s="78">
        <v>375177059614</v>
      </c>
    </row>
    <row r="55" spans="1:8" x14ac:dyDescent="0.25">
      <c r="A55" s="86" t="s">
        <v>18</v>
      </c>
      <c r="B55" s="66"/>
      <c r="C55" s="87" t="s">
        <v>81</v>
      </c>
      <c r="D55" s="76"/>
      <c r="E55" s="86" t="s">
        <v>18</v>
      </c>
      <c r="F55" s="66"/>
      <c r="G55" s="87" t="s">
        <v>81</v>
      </c>
      <c r="H55" s="76"/>
    </row>
    <row r="56" spans="1:8" x14ac:dyDescent="0.25">
      <c r="A56" s="77" t="s">
        <v>72</v>
      </c>
      <c r="B56" s="69" t="s">
        <v>73</v>
      </c>
      <c r="C56" s="67" t="s">
        <v>82</v>
      </c>
      <c r="D56" s="78">
        <v>375171865367</v>
      </c>
      <c r="E56" s="77" t="s">
        <v>72</v>
      </c>
      <c r="F56" s="69" t="s">
        <v>73</v>
      </c>
      <c r="G56" s="67" t="s">
        <v>82</v>
      </c>
      <c r="H56" s="78">
        <v>375171865367</v>
      </c>
    </row>
    <row r="57" spans="1:8" x14ac:dyDescent="0.25">
      <c r="A57" s="86" t="s">
        <v>19</v>
      </c>
      <c r="B57" s="66"/>
      <c r="C57" s="88" t="s">
        <v>21</v>
      </c>
      <c r="D57" s="76"/>
      <c r="E57" s="86" t="s">
        <v>19</v>
      </c>
      <c r="F57" s="66"/>
      <c r="G57" s="88" t="s">
        <v>21</v>
      </c>
      <c r="H57" s="76"/>
    </row>
    <row r="58" spans="1:8" x14ac:dyDescent="0.25">
      <c r="A58" s="77" t="s">
        <v>74</v>
      </c>
      <c r="B58" s="70">
        <v>375164431367</v>
      </c>
      <c r="C58" s="71" t="s">
        <v>83</v>
      </c>
      <c r="D58" s="80" t="s">
        <v>84</v>
      </c>
      <c r="E58" s="77" t="s">
        <v>74</v>
      </c>
      <c r="F58" s="70">
        <v>375164431367</v>
      </c>
      <c r="G58" s="71" t="s">
        <v>83</v>
      </c>
      <c r="H58" s="80" t="s">
        <v>84</v>
      </c>
    </row>
    <row r="59" spans="1:8" ht="15.75" thickBot="1" x14ac:dyDescent="0.3">
      <c r="A59" s="81"/>
      <c r="B59" s="82"/>
      <c r="C59" s="83" t="s">
        <v>85</v>
      </c>
      <c r="D59" s="84">
        <v>375171656367</v>
      </c>
      <c r="E59" s="81"/>
      <c r="F59" s="82"/>
      <c r="G59" s="83" t="s">
        <v>85</v>
      </c>
      <c r="H59" s="84">
        <v>375171656367</v>
      </c>
    </row>
    <row r="60" spans="1:8" ht="15.75" thickBot="1" x14ac:dyDescent="0.3">
      <c r="A60" s="72" t="s">
        <v>89</v>
      </c>
      <c r="B60" s="85" t="s">
        <v>88</v>
      </c>
      <c r="C60" s="25"/>
      <c r="D60" s="73"/>
      <c r="E60" s="72" t="s">
        <v>89</v>
      </c>
      <c r="F60" s="85" t="s">
        <v>88</v>
      </c>
      <c r="G60" s="25"/>
      <c r="H60" s="73"/>
    </row>
    <row r="61" spans="1:8" ht="15.75" x14ac:dyDescent="0.25">
      <c r="A61" s="74" t="s">
        <v>86</v>
      </c>
      <c r="B61" s="89" t="s">
        <v>27</v>
      </c>
      <c r="C61" s="75" t="s">
        <v>87</v>
      </c>
      <c r="D61" s="90"/>
      <c r="E61" s="74" t="s">
        <v>86</v>
      </c>
      <c r="F61" s="89" t="s">
        <v>27</v>
      </c>
      <c r="G61" s="75" t="s">
        <v>87</v>
      </c>
      <c r="H61" s="90"/>
    </row>
    <row r="62" spans="1:8" x14ac:dyDescent="0.25">
      <c r="A62" s="86" t="s">
        <v>16</v>
      </c>
      <c r="B62" s="66"/>
      <c r="C62" s="87" t="s">
        <v>8</v>
      </c>
      <c r="D62" s="76"/>
      <c r="E62" s="86" t="s">
        <v>16</v>
      </c>
      <c r="F62" s="66"/>
      <c r="G62" s="87" t="s">
        <v>8</v>
      </c>
      <c r="H62" s="76"/>
    </row>
    <row r="63" spans="1:8" x14ac:dyDescent="0.25">
      <c r="A63" s="77" t="s">
        <v>63</v>
      </c>
      <c r="B63" s="69" t="s">
        <v>64</v>
      </c>
      <c r="C63" s="67" t="s">
        <v>75</v>
      </c>
      <c r="D63" s="78">
        <v>375165330256</v>
      </c>
      <c r="E63" s="77" t="s">
        <v>63</v>
      </c>
      <c r="F63" s="69" t="s">
        <v>64</v>
      </c>
      <c r="G63" s="67" t="s">
        <v>75</v>
      </c>
      <c r="H63" s="78">
        <v>375165330256</v>
      </c>
    </row>
    <row r="64" spans="1:8" x14ac:dyDescent="0.25">
      <c r="A64" s="77" t="s">
        <v>65</v>
      </c>
      <c r="B64" s="70">
        <v>375154526995</v>
      </c>
      <c r="C64" s="87" t="s">
        <v>76</v>
      </c>
      <c r="D64" s="76"/>
      <c r="E64" s="77" t="s">
        <v>65</v>
      </c>
      <c r="F64" s="70">
        <v>375154526995</v>
      </c>
      <c r="G64" s="87" t="s">
        <v>76</v>
      </c>
      <c r="H64" s="76"/>
    </row>
    <row r="65" spans="1:8" x14ac:dyDescent="0.25">
      <c r="A65" s="77" t="s">
        <v>66</v>
      </c>
      <c r="B65" s="69" t="s">
        <v>67</v>
      </c>
      <c r="C65" s="67" t="s">
        <v>77</v>
      </c>
      <c r="D65" s="78">
        <v>375164621367</v>
      </c>
      <c r="E65" s="77" t="s">
        <v>66</v>
      </c>
      <c r="F65" s="69" t="s">
        <v>67</v>
      </c>
      <c r="G65" s="67" t="s">
        <v>77</v>
      </c>
      <c r="H65" s="78">
        <v>375164621367</v>
      </c>
    </row>
    <row r="66" spans="1:8" x14ac:dyDescent="0.25">
      <c r="A66" s="77" t="s">
        <v>68</v>
      </c>
      <c r="B66" s="70">
        <v>375154567366</v>
      </c>
      <c r="C66" s="87" t="s">
        <v>78</v>
      </c>
      <c r="D66" s="76"/>
      <c r="E66" s="77" t="s">
        <v>68</v>
      </c>
      <c r="F66" s="70">
        <v>375154567366</v>
      </c>
      <c r="G66" s="87" t="s">
        <v>78</v>
      </c>
      <c r="H66" s="76"/>
    </row>
    <row r="67" spans="1:8" x14ac:dyDescent="0.25">
      <c r="A67" s="79" t="s">
        <v>69</v>
      </c>
      <c r="B67" s="68"/>
      <c r="C67" s="67" t="s">
        <v>79</v>
      </c>
      <c r="D67" s="78">
        <v>375179350678</v>
      </c>
      <c r="E67" s="79" t="s">
        <v>69</v>
      </c>
      <c r="F67" s="68"/>
      <c r="G67" s="67" t="s">
        <v>79</v>
      </c>
      <c r="H67" s="78">
        <v>375179350678</v>
      </c>
    </row>
    <row r="68" spans="1:8" x14ac:dyDescent="0.25">
      <c r="A68" s="86" t="s">
        <v>17</v>
      </c>
      <c r="B68" s="66"/>
      <c r="C68" s="87" t="s">
        <v>9</v>
      </c>
      <c r="D68" s="76"/>
      <c r="E68" s="86" t="s">
        <v>17</v>
      </c>
      <c r="F68" s="66"/>
      <c r="G68" s="87" t="s">
        <v>9</v>
      </c>
      <c r="H68" s="76"/>
    </row>
    <row r="69" spans="1:8" x14ac:dyDescent="0.25">
      <c r="A69" s="79" t="s">
        <v>70</v>
      </c>
      <c r="B69" s="68" t="s">
        <v>71</v>
      </c>
      <c r="C69" s="67" t="s">
        <v>80</v>
      </c>
      <c r="D69" s="78">
        <v>375177059614</v>
      </c>
      <c r="E69" s="79" t="s">
        <v>70</v>
      </c>
      <c r="F69" s="68" t="s">
        <v>71</v>
      </c>
      <c r="G69" s="67" t="s">
        <v>80</v>
      </c>
      <c r="H69" s="78">
        <v>375177059614</v>
      </c>
    </row>
    <row r="70" spans="1:8" x14ac:dyDescent="0.25">
      <c r="A70" s="86" t="s">
        <v>18</v>
      </c>
      <c r="B70" s="66"/>
      <c r="C70" s="87" t="s">
        <v>81</v>
      </c>
      <c r="D70" s="76"/>
      <c r="E70" s="86" t="s">
        <v>18</v>
      </c>
      <c r="F70" s="66"/>
      <c r="G70" s="87" t="s">
        <v>81</v>
      </c>
      <c r="H70" s="76"/>
    </row>
    <row r="71" spans="1:8" x14ac:dyDescent="0.25">
      <c r="A71" s="77" t="s">
        <v>72</v>
      </c>
      <c r="B71" s="69" t="s">
        <v>73</v>
      </c>
      <c r="C71" s="67" t="s">
        <v>82</v>
      </c>
      <c r="D71" s="78">
        <v>375171865367</v>
      </c>
      <c r="E71" s="77" t="s">
        <v>72</v>
      </c>
      <c r="F71" s="69" t="s">
        <v>73</v>
      </c>
      <c r="G71" s="67" t="s">
        <v>82</v>
      </c>
      <c r="H71" s="78">
        <v>375171865367</v>
      </c>
    </row>
    <row r="72" spans="1:8" x14ac:dyDescent="0.25">
      <c r="A72" s="86" t="s">
        <v>19</v>
      </c>
      <c r="B72" s="66"/>
      <c r="C72" s="88" t="s">
        <v>21</v>
      </c>
      <c r="D72" s="76"/>
      <c r="E72" s="86" t="s">
        <v>19</v>
      </c>
      <c r="F72" s="66"/>
      <c r="G72" s="88" t="s">
        <v>21</v>
      </c>
      <c r="H72" s="76"/>
    </row>
    <row r="73" spans="1:8" x14ac:dyDescent="0.25">
      <c r="A73" s="77" t="s">
        <v>74</v>
      </c>
      <c r="B73" s="70">
        <v>375164431367</v>
      </c>
      <c r="C73" s="71" t="s">
        <v>83</v>
      </c>
      <c r="D73" s="80" t="s">
        <v>84</v>
      </c>
      <c r="E73" s="77" t="s">
        <v>74</v>
      </c>
      <c r="F73" s="70">
        <v>375164431367</v>
      </c>
      <c r="G73" s="71" t="s">
        <v>83</v>
      </c>
      <c r="H73" s="80" t="s">
        <v>84</v>
      </c>
    </row>
    <row r="74" spans="1:8" ht="15.75" thickBot="1" x14ac:dyDescent="0.3">
      <c r="A74" s="81"/>
      <c r="B74" s="82"/>
      <c r="C74" s="83" t="s">
        <v>85</v>
      </c>
      <c r="D74" s="84">
        <v>375171656367</v>
      </c>
      <c r="E74" s="81"/>
      <c r="F74" s="82"/>
      <c r="G74" s="83" t="s">
        <v>85</v>
      </c>
      <c r="H74" s="84">
        <v>375171656367</v>
      </c>
    </row>
    <row r="75" spans="1:8" ht="15.75" thickBot="1" x14ac:dyDescent="0.3">
      <c r="A75" s="72" t="s">
        <v>89</v>
      </c>
      <c r="B75" s="85" t="s">
        <v>88</v>
      </c>
      <c r="C75" s="25"/>
      <c r="D75" s="73"/>
      <c r="E75" s="72" t="s">
        <v>89</v>
      </c>
      <c r="F75" s="85" t="s">
        <v>88</v>
      </c>
      <c r="G75" s="25"/>
      <c r="H75" s="73"/>
    </row>
    <row r="76" spans="1:8" ht="15.75" x14ac:dyDescent="0.25">
      <c r="A76" s="74" t="s">
        <v>86</v>
      </c>
      <c r="B76" s="89" t="s">
        <v>27</v>
      </c>
      <c r="C76" s="75" t="s">
        <v>87</v>
      </c>
      <c r="D76" s="90"/>
      <c r="E76" s="74" t="s">
        <v>86</v>
      </c>
      <c r="F76" s="89" t="s">
        <v>27</v>
      </c>
      <c r="G76" s="75" t="s">
        <v>87</v>
      </c>
      <c r="H76" s="90"/>
    </row>
    <row r="77" spans="1:8" x14ac:dyDescent="0.25">
      <c r="A77" s="86" t="s">
        <v>16</v>
      </c>
      <c r="B77" s="66"/>
      <c r="C77" s="87" t="s">
        <v>8</v>
      </c>
      <c r="D77" s="76"/>
      <c r="E77" s="86" t="s">
        <v>16</v>
      </c>
      <c r="F77" s="66"/>
      <c r="G77" s="87" t="s">
        <v>8</v>
      </c>
      <c r="H77" s="76"/>
    </row>
    <row r="78" spans="1:8" x14ac:dyDescent="0.25">
      <c r="A78" s="77" t="s">
        <v>63</v>
      </c>
      <c r="B78" s="69" t="s">
        <v>64</v>
      </c>
      <c r="C78" s="67" t="s">
        <v>75</v>
      </c>
      <c r="D78" s="78">
        <v>375165330256</v>
      </c>
      <c r="E78" s="77" t="s">
        <v>63</v>
      </c>
      <c r="F78" s="69" t="s">
        <v>64</v>
      </c>
      <c r="G78" s="67" t="s">
        <v>75</v>
      </c>
      <c r="H78" s="78">
        <v>375165330256</v>
      </c>
    </row>
    <row r="79" spans="1:8" x14ac:dyDescent="0.25">
      <c r="A79" s="77" t="s">
        <v>65</v>
      </c>
      <c r="B79" s="70">
        <v>375154526995</v>
      </c>
      <c r="C79" s="87" t="s">
        <v>76</v>
      </c>
      <c r="D79" s="76"/>
      <c r="E79" s="77" t="s">
        <v>65</v>
      </c>
      <c r="F79" s="70">
        <v>375154526995</v>
      </c>
      <c r="G79" s="87" t="s">
        <v>76</v>
      </c>
      <c r="H79" s="76"/>
    </row>
    <row r="80" spans="1:8" x14ac:dyDescent="0.25">
      <c r="A80" s="77" t="s">
        <v>66</v>
      </c>
      <c r="B80" s="69" t="s">
        <v>67</v>
      </c>
      <c r="C80" s="67" t="s">
        <v>77</v>
      </c>
      <c r="D80" s="78">
        <v>375164621367</v>
      </c>
      <c r="E80" s="77" t="s">
        <v>66</v>
      </c>
      <c r="F80" s="69" t="s">
        <v>67</v>
      </c>
      <c r="G80" s="67" t="s">
        <v>77</v>
      </c>
      <c r="H80" s="78">
        <v>375164621367</v>
      </c>
    </row>
    <row r="81" spans="1:8" x14ac:dyDescent="0.25">
      <c r="A81" s="77" t="s">
        <v>68</v>
      </c>
      <c r="B81" s="70">
        <v>375154567366</v>
      </c>
      <c r="C81" s="87" t="s">
        <v>78</v>
      </c>
      <c r="D81" s="76"/>
      <c r="E81" s="77" t="s">
        <v>68</v>
      </c>
      <c r="F81" s="70">
        <v>375154567366</v>
      </c>
      <c r="G81" s="87" t="s">
        <v>78</v>
      </c>
      <c r="H81" s="76"/>
    </row>
    <row r="82" spans="1:8" x14ac:dyDescent="0.25">
      <c r="A82" s="79" t="s">
        <v>69</v>
      </c>
      <c r="B82" s="68"/>
      <c r="C82" s="67" t="s">
        <v>79</v>
      </c>
      <c r="D82" s="78">
        <v>375179350678</v>
      </c>
      <c r="E82" s="79" t="s">
        <v>69</v>
      </c>
      <c r="F82" s="68"/>
      <c r="G82" s="67" t="s">
        <v>79</v>
      </c>
      <c r="H82" s="78">
        <v>375179350678</v>
      </c>
    </row>
    <row r="83" spans="1:8" x14ac:dyDescent="0.25">
      <c r="A83" s="86" t="s">
        <v>17</v>
      </c>
      <c r="B83" s="66"/>
      <c r="C83" s="87" t="s">
        <v>9</v>
      </c>
      <c r="D83" s="76"/>
      <c r="E83" s="86" t="s">
        <v>17</v>
      </c>
      <c r="F83" s="66"/>
      <c r="G83" s="87" t="s">
        <v>9</v>
      </c>
      <c r="H83" s="76"/>
    </row>
    <row r="84" spans="1:8" x14ac:dyDescent="0.25">
      <c r="A84" s="79" t="s">
        <v>70</v>
      </c>
      <c r="B84" s="68" t="s">
        <v>71</v>
      </c>
      <c r="C84" s="67" t="s">
        <v>80</v>
      </c>
      <c r="D84" s="78">
        <v>375177059614</v>
      </c>
      <c r="E84" s="79" t="s">
        <v>70</v>
      </c>
      <c r="F84" s="68" t="s">
        <v>71</v>
      </c>
      <c r="G84" s="67" t="s">
        <v>80</v>
      </c>
      <c r="H84" s="78">
        <v>375177059614</v>
      </c>
    </row>
    <row r="85" spans="1:8" x14ac:dyDescent="0.25">
      <c r="A85" s="86" t="s">
        <v>18</v>
      </c>
      <c r="B85" s="66"/>
      <c r="C85" s="87" t="s">
        <v>81</v>
      </c>
      <c r="D85" s="76"/>
      <c r="E85" s="86" t="s">
        <v>18</v>
      </c>
      <c r="F85" s="66"/>
      <c r="G85" s="87" t="s">
        <v>81</v>
      </c>
      <c r="H85" s="76"/>
    </row>
    <row r="86" spans="1:8" x14ac:dyDescent="0.25">
      <c r="A86" s="77" t="s">
        <v>72</v>
      </c>
      <c r="B86" s="69" t="s">
        <v>73</v>
      </c>
      <c r="C86" s="67" t="s">
        <v>82</v>
      </c>
      <c r="D86" s="78">
        <v>375171865367</v>
      </c>
      <c r="E86" s="77" t="s">
        <v>72</v>
      </c>
      <c r="F86" s="69" t="s">
        <v>73</v>
      </c>
      <c r="G86" s="67" t="s">
        <v>82</v>
      </c>
      <c r="H86" s="78">
        <v>375171865367</v>
      </c>
    </row>
    <row r="87" spans="1:8" x14ac:dyDescent="0.25">
      <c r="A87" s="86" t="s">
        <v>19</v>
      </c>
      <c r="B87" s="66"/>
      <c r="C87" s="88" t="s">
        <v>21</v>
      </c>
      <c r="D87" s="76"/>
      <c r="E87" s="86" t="s">
        <v>19</v>
      </c>
      <c r="F87" s="66"/>
      <c r="G87" s="88" t="s">
        <v>21</v>
      </c>
      <c r="H87" s="76"/>
    </row>
    <row r="88" spans="1:8" x14ac:dyDescent="0.25">
      <c r="A88" s="77" t="s">
        <v>74</v>
      </c>
      <c r="B88" s="70">
        <v>375164431367</v>
      </c>
      <c r="C88" s="71" t="s">
        <v>83</v>
      </c>
      <c r="D88" s="80" t="s">
        <v>84</v>
      </c>
      <c r="E88" s="77" t="s">
        <v>74</v>
      </c>
      <c r="F88" s="70">
        <v>375164431367</v>
      </c>
      <c r="G88" s="71" t="s">
        <v>83</v>
      </c>
      <c r="H88" s="80" t="s">
        <v>84</v>
      </c>
    </row>
    <row r="89" spans="1:8" ht="15.75" thickBot="1" x14ac:dyDescent="0.3">
      <c r="A89" s="81"/>
      <c r="B89" s="82"/>
      <c r="C89" s="83" t="s">
        <v>85</v>
      </c>
      <c r="D89" s="84">
        <v>375171656367</v>
      </c>
      <c r="E89" s="81"/>
      <c r="F89" s="82"/>
      <c r="G89" s="83" t="s">
        <v>85</v>
      </c>
      <c r="H89" s="84">
        <v>375171656367</v>
      </c>
    </row>
    <row r="90" spans="1:8" ht="15.75" thickBot="1" x14ac:dyDescent="0.3">
      <c r="A90" s="72" t="s">
        <v>89</v>
      </c>
      <c r="B90" s="85" t="s">
        <v>88</v>
      </c>
      <c r="C90" s="25"/>
      <c r="D90" s="73"/>
      <c r="E90" s="72" t="s">
        <v>89</v>
      </c>
      <c r="F90" s="85" t="s">
        <v>88</v>
      </c>
      <c r="G90" s="25"/>
      <c r="H90" s="73"/>
    </row>
  </sheetData>
  <pageMargins left="0.25" right="0.25" top="0.75" bottom="0.75" header="0.3" footer="0.3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tabSelected="1" zoomScaleNormal="100" workbookViewId="0"/>
  </sheetViews>
  <sheetFormatPr defaultRowHeight="15" x14ac:dyDescent="0.25"/>
  <cols>
    <col min="1" max="1" width="54.140625" customWidth="1"/>
    <col min="2" max="2" width="55.5703125" customWidth="1"/>
    <col min="3" max="3" width="55.85546875" customWidth="1"/>
  </cols>
  <sheetData>
    <row r="1" spans="1:3" ht="240" customHeight="1" x14ac:dyDescent="0.25">
      <c r="A1" s="91" t="s">
        <v>92</v>
      </c>
      <c r="B1" s="91" t="s">
        <v>93</v>
      </c>
      <c r="C1" s="91" t="s">
        <v>94</v>
      </c>
    </row>
    <row r="2" spans="1:3" ht="240" customHeight="1" x14ac:dyDescent="0.25">
      <c r="A2" s="91" t="s">
        <v>97</v>
      </c>
      <c r="B2" s="91" t="s">
        <v>98</v>
      </c>
      <c r="C2" s="91" t="s">
        <v>99</v>
      </c>
    </row>
    <row r="3" spans="1:3" ht="240" customHeight="1" x14ac:dyDescent="0.25">
      <c r="A3" s="91" t="s">
        <v>100</v>
      </c>
      <c r="B3" s="91" t="s">
        <v>107</v>
      </c>
      <c r="C3" s="91" t="s">
        <v>108</v>
      </c>
    </row>
    <row r="4" spans="1:3" ht="240" customHeight="1" x14ac:dyDescent="0.25">
      <c r="A4" s="91" t="s">
        <v>96</v>
      </c>
      <c r="B4" s="91" t="s">
        <v>106</v>
      </c>
      <c r="C4" s="91" t="s">
        <v>95</v>
      </c>
    </row>
  </sheetData>
  <pageMargins left="0.25" right="0.25" top="0.75" bottom="0.75" header="0.3" footer="0.3"/>
  <pageSetup paperSize="9"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Контроль</vt:lpstr>
      <vt:lpstr>Протокол</vt:lpstr>
      <vt:lpstr>Карточки</vt:lpstr>
      <vt:lpstr>Памятки</vt:lpstr>
      <vt:lpstr>Номерки</vt:lpstr>
      <vt:lpstr>Карточки!Область_печати</vt:lpstr>
      <vt:lpstr>Контроль!Область_печати</vt:lpstr>
      <vt:lpstr>Номерки!Область_печати</vt:lpstr>
      <vt:lpstr>Памятки!Область_печати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Sergei Brusnikin</cp:lastModifiedBy>
  <cp:lastPrinted>2020-08-03T21:43:18Z</cp:lastPrinted>
  <dcterms:created xsi:type="dcterms:W3CDTF">2016-02-25T20:06:43Z</dcterms:created>
  <dcterms:modified xsi:type="dcterms:W3CDTF">2020-08-03T22:01:35Z</dcterms:modified>
</cp:coreProperties>
</file>