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BRM x00 km n°xxx" sheetId="1" r:id="rId1"/>
  </sheets>
  <definedNames>
    <definedName name="_xlnm.Print_Area" localSheetId="0">'BRM x00 km n°xxx'!$B:$I</definedName>
  </definedNames>
  <calcPr fullCalcOnLoad="1"/>
</workbook>
</file>

<file path=xl/sharedStrings.xml><?xml version="1.0" encoding="utf-8"?>
<sst xmlns="http://schemas.openxmlformats.org/spreadsheetml/2006/main" count="53" uniqueCount="47">
  <si>
    <t xml:space="preserve">   Km</t>
  </si>
  <si>
    <r>
      <t>A</t>
    </r>
    <r>
      <rPr>
        <b/>
        <sz val="20"/>
        <color indexed="18"/>
        <rFont val="Arial"/>
        <family val="2"/>
      </rPr>
      <t xml:space="preserve">UDAX </t>
    </r>
    <r>
      <rPr>
        <b/>
        <sz val="20"/>
        <color indexed="10"/>
        <rFont val="Arial"/>
        <family val="2"/>
      </rPr>
      <t>C</t>
    </r>
    <r>
      <rPr>
        <b/>
        <sz val="20"/>
        <color indexed="18"/>
        <rFont val="Arial"/>
        <family val="2"/>
      </rPr>
      <t xml:space="preserve">LUB </t>
    </r>
    <r>
      <rPr>
        <b/>
        <sz val="20"/>
        <color indexed="10"/>
        <rFont val="Arial"/>
        <family val="2"/>
      </rPr>
      <t>P</t>
    </r>
    <r>
      <rPr>
        <b/>
        <sz val="20"/>
        <color indexed="18"/>
        <rFont val="Arial"/>
        <family val="2"/>
      </rPr>
      <t>ARISIEN</t>
    </r>
  </si>
  <si>
    <t>RANDONNEURS FRANÇAIS</t>
  </si>
  <si>
    <t>RANDONNEURS EUROPEENS</t>
  </si>
  <si>
    <t>RANDONNEURS MONDIAUX</t>
  </si>
  <si>
    <t>Date :</t>
  </si>
  <si>
    <t>Route name :</t>
  </si>
  <si>
    <t>Homologation route # :</t>
  </si>
  <si>
    <t>LOCATION</t>
  </si>
  <si>
    <t xml:space="preserve">ROAD MAP </t>
  </si>
  <si>
    <t>ROAD NUMBER</t>
  </si>
  <si>
    <t>(KM)</t>
  </si>
  <si>
    <t>PARTIAL</t>
  </si>
  <si>
    <t>CONTROLS</t>
  </si>
  <si>
    <t>Ref. #</t>
  </si>
  <si>
    <t>OPEN</t>
  </si>
  <si>
    <t>CLOSE</t>
  </si>
  <si>
    <t>Coordin.</t>
  </si>
  <si>
    <t xml:space="preserve">Organizing club name  :   </t>
  </si>
  <si>
    <t>Organizer name :</t>
  </si>
  <si>
    <r>
      <t>Starting point location :</t>
    </r>
    <r>
      <rPr>
        <sz val="12"/>
        <color indexed="18"/>
        <rFont val="Arial"/>
        <family val="2"/>
      </rPr>
      <t xml:space="preserve"> </t>
    </r>
  </si>
  <si>
    <t>Organizer address :</t>
  </si>
  <si>
    <t>Distance</t>
  </si>
  <si>
    <t>Starting hour :</t>
  </si>
  <si>
    <t>League / State :</t>
  </si>
  <si>
    <t>Org. ACP code # :</t>
  </si>
  <si>
    <t>C</t>
  </si>
  <si>
    <t>Contr.</t>
  </si>
  <si>
    <t>&lt;&lt;&lt;Enter your ACP code number (6 digits)</t>
  </si>
  <si>
    <t>&lt;&lt;&lt;Enter the starting hour (08:30 format)</t>
  </si>
  <si>
    <t>If this place is a check-point, add "C" in the first column</t>
  </si>
  <si>
    <t>Openning and closing times are automatically calculated</t>
  </si>
  <si>
    <t>TOTAL</t>
  </si>
  <si>
    <t>Борисов (ст Березина)</t>
  </si>
  <si>
    <t>д. Метча</t>
  </si>
  <si>
    <t>д. Дмитровичи</t>
  </si>
  <si>
    <t>Развязка с трассой М4</t>
  </si>
  <si>
    <t>д. Закутье</t>
  </si>
  <si>
    <t>c</t>
  </si>
  <si>
    <t>ст. Стоялово</t>
  </si>
  <si>
    <t>г. Кличев</t>
  </si>
  <si>
    <t>Перекрёсток М5, поворот налево</t>
  </si>
  <si>
    <t>Кольцевая развязка, прямо</t>
  </si>
  <si>
    <t>Кольцевая развязка, направо</t>
  </si>
  <si>
    <t>г. Бобруйск</t>
  </si>
  <si>
    <t>г. Свислоч</t>
  </si>
  <si>
    <t>г. Смолевичи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</si>
</sst>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\-mmm\-yy"/>
    <numFmt numFmtId="181" formatCode="&quot;Vrai&quot;;&quot;Vrai&quot;;&quot;Faux&quot;"/>
    <numFmt numFmtId="182" formatCode="&quot;Actif&quot;;&quot;Actif&quot;;&quot;Inactif&quot;"/>
    <numFmt numFmtId="183" formatCode="[h]:mm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sz val="12"/>
      <name val="Arial"/>
      <family val="0"/>
    </font>
    <font>
      <b/>
      <i/>
      <sz val="10"/>
      <color indexed="53"/>
      <name val="Arial"/>
      <family val="2"/>
    </font>
    <font>
      <sz val="10"/>
      <color indexed="8"/>
      <name val="Arial"/>
      <family val="2"/>
    </font>
    <font>
      <b/>
      <sz val="12"/>
      <color indexed="62"/>
      <name val="Arial"/>
      <family val="2"/>
    </font>
    <font>
      <sz val="8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b/>
      <sz val="14"/>
      <color indexed="18"/>
      <name val="Arial"/>
      <family val="0"/>
    </font>
    <font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7" fillId="0" borderId="18" xfId="0" applyFont="1" applyBorder="1" applyAlignment="1">
      <alignment horizontal="right" vertical="center"/>
    </xf>
    <xf numFmtId="0" fontId="0" fillId="0" borderId="19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 wrapText="1"/>
      <protection locked="0"/>
    </xf>
    <xf numFmtId="20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0" fontId="15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183" fontId="0" fillId="0" borderId="2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0" fontId="16" fillId="0" borderId="0" xfId="0" applyNumberFormat="1" applyFont="1" applyAlignment="1">
      <alignment horizontal="right"/>
    </xf>
    <xf numFmtId="0" fontId="1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39" xfId="0" applyFont="1" applyBorder="1" applyAlignment="1" applyProtection="1">
      <alignment horizontal="center" vertical="center"/>
      <protection locked="0"/>
    </xf>
    <xf numFmtId="183" fontId="0" fillId="0" borderId="10" xfId="0" applyNumberFormat="1" applyFont="1" applyBorder="1" applyAlignment="1" applyProtection="1">
      <alignment horizontal="center" vertical="center"/>
      <protection locked="0"/>
    </xf>
    <xf numFmtId="183" fontId="0" fillId="0" borderId="21" xfId="0" applyNumberFormat="1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/>
    </xf>
    <xf numFmtId="183" fontId="0" fillId="0" borderId="40" xfId="0" applyNumberFormat="1" applyFont="1" applyBorder="1" applyAlignment="1">
      <alignment horizontal="center" vertical="center"/>
    </xf>
    <xf numFmtId="183" fontId="0" fillId="0" borderId="3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 vertical="center" indent="4"/>
    </xf>
    <xf numFmtId="0" fontId="0" fillId="0" borderId="0" xfId="0" applyFont="1" applyBorder="1" applyAlignment="1">
      <alignment horizontal="left" vertical="center" indent="4"/>
    </xf>
    <xf numFmtId="0" fontId="3" fillId="0" borderId="18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15" fontId="0" fillId="0" borderId="0" xfId="0" applyNumberFormat="1" applyFont="1" applyBorder="1" applyAlignment="1">
      <alignment horizontal="left" vertical="center"/>
    </xf>
    <xf numFmtId="15" fontId="0" fillId="0" borderId="14" xfId="0" applyNumberFormat="1" applyFont="1" applyBorder="1" applyAlignment="1">
      <alignment horizontal="left" vertical="center"/>
    </xf>
    <xf numFmtId="20" fontId="10" fillId="0" borderId="16" xfId="0" applyNumberFormat="1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Lien hypertexte" xfId="33"/>
    <cellStyle name="Lien hypertexte visité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114300</xdr:rowOff>
    </xdr:from>
    <xdr:to>
      <xdr:col>8</xdr:col>
      <xdr:colOff>590550</xdr:colOff>
      <xdr:row>6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48075" y="114300"/>
          <a:ext cx="375285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BREVET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RANDONNEURS MONDIAUX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APPROVAL APPLICATION FORM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2</xdr:col>
      <xdr:colOff>371475</xdr:colOff>
      <xdr:row>1</xdr:row>
      <xdr:rowOff>152400</xdr:rowOff>
    </xdr:from>
    <xdr:to>
      <xdr:col>4</xdr:col>
      <xdr:colOff>180975</xdr:colOff>
      <xdr:row>5</xdr:row>
      <xdr:rowOff>152400</xdr:rowOff>
    </xdr:to>
    <xdr:pic>
      <xdr:nvPicPr>
        <xdr:cNvPr id="2" name="Picture 3" descr="D:\Factures 2008\Médaille 200 2008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85775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tabSelected="1" zoomScale="85" zoomScaleNormal="85" zoomScalePageLayoutView="0" workbookViewId="0" topLeftCell="A16">
      <selection activeCell="B7" sqref="B7"/>
    </sheetView>
  </sheetViews>
  <sheetFormatPr defaultColWidth="11.421875" defaultRowHeight="12.75" zeroHeight="1"/>
  <cols>
    <col min="1" max="1" width="4.8515625" style="3" customWidth="1"/>
    <col min="2" max="2" width="30.7109375" style="0" customWidth="1"/>
    <col min="3" max="4" width="8.7109375" style="0" customWidth="1"/>
    <col min="5" max="5" width="17.7109375" style="0" customWidth="1"/>
    <col min="6" max="7" width="11.00390625" style="0" customWidth="1"/>
    <col min="8" max="9" width="9.421875" style="0" customWidth="1"/>
    <col min="10" max="10" width="3.140625" style="3" customWidth="1"/>
    <col min="11" max="11" width="5.57421875" style="57" customWidth="1"/>
    <col min="12" max="37" width="5.57421875" style="3" customWidth="1"/>
    <col min="38" max="16384" width="11.421875" style="3" customWidth="1"/>
  </cols>
  <sheetData>
    <row r="1" spans="2:11" ht="26.25">
      <c r="B1" s="6" t="s">
        <v>1</v>
      </c>
      <c r="D1" s="1"/>
      <c r="E1" s="1"/>
      <c r="F1" s="1"/>
      <c r="G1" s="1"/>
      <c r="H1" s="1"/>
      <c r="I1" s="1"/>
      <c r="K1" s="55"/>
    </row>
    <row r="2" spans="2:11" ht="15">
      <c r="B2" s="5"/>
      <c r="D2" s="1"/>
      <c r="E2" s="1"/>
      <c r="F2" s="1"/>
      <c r="G2" s="1"/>
      <c r="H2" s="1"/>
      <c r="I2" s="1"/>
      <c r="K2" s="55"/>
    </row>
    <row r="3" spans="2:9" ht="15">
      <c r="B3" s="7" t="s">
        <v>2</v>
      </c>
      <c r="C3" s="8">
        <v>1921</v>
      </c>
      <c r="D3" s="1"/>
      <c r="E3" s="1"/>
      <c r="F3" s="1"/>
      <c r="G3" s="1"/>
      <c r="H3" s="1"/>
      <c r="I3" s="1"/>
    </row>
    <row r="4" spans="2:9" ht="15">
      <c r="B4" s="7" t="s">
        <v>3</v>
      </c>
      <c r="C4" s="8">
        <v>1976</v>
      </c>
      <c r="D4" s="1"/>
      <c r="E4" s="1"/>
      <c r="F4" s="1"/>
      <c r="G4" s="1"/>
      <c r="H4" s="1"/>
      <c r="I4" s="1"/>
    </row>
    <row r="5" spans="2:9" ht="15">
      <c r="B5" s="7" t="s">
        <v>4</v>
      </c>
      <c r="C5" s="8">
        <v>1983</v>
      </c>
      <c r="D5" s="1"/>
      <c r="E5" s="1"/>
      <c r="F5" s="1"/>
      <c r="G5" s="1"/>
      <c r="H5" s="1"/>
      <c r="I5" s="1"/>
    </row>
    <row r="6" ht="15"/>
    <row r="7" ht="27" customHeight="1"/>
    <row r="8" ht="15.75" thickBot="1"/>
    <row r="9" spans="2:9" ht="27" customHeight="1" thickBot="1">
      <c r="B9" s="19" t="s">
        <v>6</v>
      </c>
      <c r="C9" s="73"/>
      <c r="D9" s="73"/>
      <c r="E9" s="73"/>
      <c r="F9" s="20"/>
      <c r="G9" s="25" t="s">
        <v>7</v>
      </c>
      <c r="H9" s="77"/>
      <c r="I9" s="78"/>
    </row>
    <row r="10" spans="2:11" ht="14.25" customHeight="1" thickBot="1">
      <c r="B10" s="15"/>
      <c r="C10" s="24"/>
      <c r="D10" s="24"/>
      <c r="E10" s="24"/>
      <c r="F10" s="15"/>
      <c r="G10" s="4"/>
      <c r="H10" s="24"/>
      <c r="I10" s="24"/>
      <c r="K10" s="51"/>
    </row>
    <row r="11" spans="2:11" ht="21.75" customHeight="1">
      <c r="B11" s="9" t="s">
        <v>18</v>
      </c>
      <c r="C11" s="68"/>
      <c r="D11" s="68"/>
      <c r="E11" s="68"/>
      <c r="F11" s="15" t="s">
        <v>25</v>
      </c>
      <c r="G11" s="21"/>
      <c r="H11" s="68"/>
      <c r="I11" s="84"/>
      <c r="K11" s="52" t="s">
        <v>28</v>
      </c>
    </row>
    <row r="12" spans="2:11" ht="21.75" customHeight="1">
      <c r="B12" s="10" t="s">
        <v>19</v>
      </c>
      <c r="C12" s="69"/>
      <c r="D12" s="69"/>
      <c r="E12" s="69"/>
      <c r="F12" s="16" t="s">
        <v>24</v>
      </c>
      <c r="G12" s="22"/>
      <c r="H12" s="69"/>
      <c r="I12" s="83"/>
      <c r="K12" s="53"/>
    </row>
    <row r="13" spans="2:11" ht="21.75" customHeight="1">
      <c r="B13" s="10" t="s">
        <v>21</v>
      </c>
      <c r="C13" s="69"/>
      <c r="D13" s="69"/>
      <c r="E13" s="69"/>
      <c r="F13" s="16" t="s">
        <v>22</v>
      </c>
      <c r="G13" s="18">
        <v>325</v>
      </c>
      <c r="H13" s="11" t="s">
        <v>0</v>
      </c>
      <c r="I13" s="12"/>
      <c r="K13" s="53"/>
    </row>
    <row r="14" spans="2:11" ht="21.75" customHeight="1">
      <c r="B14" s="71"/>
      <c r="C14" s="72"/>
      <c r="D14" s="72"/>
      <c r="E14" s="72"/>
      <c r="F14" s="16" t="s">
        <v>5</v>
      </c>
      <c r="G14" s="85"/>
      <c r="H14" s="85"/>
      <c r="I14" s="86"/>
      <c r="K14" s="53"/>
    </row>
    <row r="15" spans="2:11" ht="21.75" customHeight="1" thickBot="1">
      <c r="B15" s="13" t="s">
        <v>20</v>
      </c>
      <c r="C15" s="70"/>
      <c r="D15" s="70"/>
      <c r="E15" s="70"/>
      <c r="F15" s="17" t="s">
        <v>23</v>
      </c>
      <c r="G15" s="14"/>
      <c r="H15" s="87">
        <v>0</v>
      </c>
      <c r="I15" s="88"/>
      <c r="K15" s="52" t="s">
        <v>29</v>
      </c>
    </row>
    <row r="16" spans="1:11" s="23" customFormat="1" ht="21.75" customHeight="1">
      <c r="A16" s="60" t="s">
        <v>27</v>
      </c>
      <c r="B16" s="74" t="s">
        <v>8</v>
      </c>
      <c r="C16" s="74" t="s">
        <v>9</v>
      </c>
      <c r="D16" s="76"/>
      <c r="E16" s="79" t="s">
        <v>10</v>
      </c>
      <c r="F16" s="40" t="s">
        <v>12</v>
      </c>
      <c r="G16" s="40" t="s">
        <v>32</v>
      </c>
      <c r="H16" s="81" t="s">
        <v>13</v>
      </c>
      <c r="I16" s="82"/>
      <c r="K16" s="58"/>
    </row>
    <row r="17" spans="1:11" s="23" customFormat="1" ht="22.5" customHeight="1" thickBot="1">
      <c r="A17" s="59" t="s">
        <v>26</v>
      </c>
      <c r="B17" s="75"/>
      <c r="C17" s="49" t="s">
        <v>14</v>
      </c>
      <c r="D17" s="50" t="s">
        <v>17</v>
      </c>
      <c r="E17" s="80"/>
      <c r="F17" s="41" t="s">
        <v>11</v>
      </c>
      <c r="G17" s="41" t="s">
        <v>11</v>
      </c>
      <c r="H17" s="47" t="s">
        <v>15</v>
      </c>
      <c r="I17" s="48" t="s">
        <v>16</v>
      </c>
      <c r="K17" s="58"/>
    </row>
    <row r="18" spans="2:11" ht="17.25" customHeight="1">
      <c r="B18" s="42" t="s">
        <v>33</v>
      </c>
      <c r="C18" s="43"/>
      <c r="D18" s="44"/>
      <c r="E18" s="45"/>
      <c r="F18" s="46"/>
      <c r="G18" s="61">
        <f>F18</f>
        <v>0</v>
      </c>
      <c r="H18" s="29">
        <v>0</v>
      </c>
      <c r="I18" s="2">
        <f>H18+1/24</f>
        <v>0.041666666666666664</v>
      </c>
      <c r="K18" s="52" t="s">
        <v>30</v>
      </c>
    </row>
    <row r="19" spans="2:11" ht="17.25" customHeight="1">
      <c r="B19" s="26" t="s">
        <v>34</v>
      </c>
      <c r="C19" s="30"/>
      <c r="D19" s="32"/>
      <c r="E19" s="36"/>
      <c r="F19" s="34"/>
      <c r="G19" s="37">
        <v>13</v>
      </c>
      <c r="H19" s="54">
        <f>IF(A19="C",$H$15+(MIN(G19,200)/34+MIN(MAX(G19-200,0),200)/32+MIN(MAX(G19-400,0),200)/30+MIN(MAX(G19-600,0),400)/28+1/120)/24,"")</f>
      </c>
      <c r="I19" s="62">
        <f>IF(A19="C",$I$18+(MIN(G19,60)/20+MIN(MAX(G19-60,0),540)/15+MIN(MAX(G19-600,0),400)/11.428+1/120)/24,"")</f>
      </c>
      <c r="K19" s="52" t="s">
        <v>31</v>
      </c>
    </row>
    <row r="20" spans="1:11" ht="17.25" customHeight="1">
      <c r="A20" s="3" t="s">
        <v>38</v>
      </c>
      <c r="B20" s="27" t="s">
        <v>35</v>
      </c>
      <c r="C20" s="30"/>
      <c r="D20" s="32"/>
      <c r="E20" s="36"/>
      <c r="F20" s="34"/>
      <c r="G20" s="37">
        <v>57</v>
      </c>
      <c r="H20" s="54">
        <f aca="true" t="shared" si="0" ref="H20:H45">IF(A20="C",$H$15+(MIN(G20,200)/34+MIN(MAX(G20-200,0),200)/32+MIN(MAX(G20-400,0),200)/30+MIN(MAX(G20-600,0),400)/28+1/120)/24,"")</f>
        <v>0.07020016339869281</v>
      </c>
      <c r="I20" s="62">
        <f aca="true" t="shared" si="1" ref="I20:I45">IF(A20="C",$I$18+(MIN(G20,60)/20+MIN(MAX(G20-60,0),540)/15+MIN(MAX(G20-600,0),400)/11.428+1/120)/24,"")</f>
        <v>0.1607638888888889</v>
      </c>
      <c r="K20" s="53"/>
    </row>
    <row r="21" spans="2:11" ht="17.25" customHeight="1">
      <c r="B21" s="27" t="s">
        <v>36</v>
      </c>
      <c r="C21" s="30"/>
      <c r="D21" s="32"/>
      <c r="E21" s="36"/>
      <c r="F21" s="34"/>
      <c r="G21" s="37">
        <v>72</v>
      </c>
      <c r="H21" s="54">
        <f t="shared" si="0"/>
      </c>
      <c r="I21" s="62">
        <f t="shared" si="1"/>
      </c>
      <c r="K21" s="55"/>
    </row>
    <row r="22" spans="1:9" ht="17.25" customHeight="1">
      <c r="A22" s="3" t="s">
        <v>38</v>
      </c>
      <c r="B22" s="27" t="s">
        <v>37</v>
      </c>
      <c r="C22" s="30"/>
      <c r="D22" s="32"/>
      <c r="E22" s="36"/>
      <c r="F22" s="34"/>
      <c r="G22" s="37">
        <v>108</v>
      </c>
      <c r="H22" s="54">
        <f t="shared" si="0"/>
        <v>0.1327001633986928</v>
      </c>
      <c r="I22" s="62">
        <f t="shared" si="1"/>
        <v>0.30034722222222227</v>
      </c>
    </row>
    <row r="23" spans="1:9" ht="17.25" customHeight="1">
      <c r="A23" s="3" t="s">
        <v>38</v>
      </c>
      <c r="B23" s="27" t="s">
        <v>39</v>
      </c>
      <c r="C23" s="30"/>
      <c r="D23" s="32"/>
      <c r="E23" s="36"/>
      <c r="F23" s="34"/>
      <c r="G23" s="37">
        <v>115</v>
      </c>
      <c r="H23" s="54">
        <f t="shared" si="0"/>
        <v>0.14127859477124183</v>
      </c>
      <c r="I23" s="62">
        <f t="shared" si="1"/>
        <v>0.3197916666666667</v>
      </c>
    </row>
    <row r="24" spans="2:11" ht="17.25" customHeight="1">
      <c r="B24" s="27" t="s">
        <v>40</v>
      </c>
      <c r="C24" s="30"/>
      <c r="D24" s="32"/>
      <c r="E24" s="36"/>
      <c r="F24" s="34"/>
      <c r="G24" s="37">
        <v>120</v>
      </c>
      <c r="H24" s="54">
        <f t="shared" si="0"/>
      </c>
      <c r="I24" s="62">
        <f t="shared" si="1"/>
      </c>
      <c r="K24" s="55"/>
    </row>
    <row r="25" spans="2:11" ht="17.25" customHeight="1">
      <c r="B25" s="27" t="s">
        <v>41</v>
      </c>
      <c r="C25" s="30"/>
      <c r="D25" s="32"/>
      <c r="E25" s="36"/>
      <c r="F25" s="34"/>
      <c r="G25" s="37">
        <v>155</v>
      </c>
      <c r="H25" s="54">
        <f t="shared" si="0"/>
      </c>
      <c r="I25" s="62">
        <f t="shared" si="1"/>
      </c>
      <c r="K25" s="56"/>
    </row>
    <row r="26" spans="2:11" ht="17.25" customHeight="1">
      <c r="B26" s="27" t="s">
        <v>43</v>
      </c>
      <c r="C26" s="30"/>
      <c r="D26" s="32"/>
      <c r="E26" s="36"/>
      <c r="F26" s="34"/>
      <c r="G26" s="37">
        <v>165</v>
      </c>
      <c r="H26" s="54">
        <f t="shared" si="0"/>
      </c>
      <c r="I26" s="62">
        <f t="shared" si="1"/>
      </c>
      <c r="K26" s="56"/>
    </row>
    <row r="27" spans="2:11" ht="17.25" customHeight="1">
      <c r="B27" s="27" t="s">
        <v>42</v>
      </c>
      <c r="C27" s="30"/>
      <c r="D27" s="32"/>
      <c r="E27" s="36"/>
      <c r="F27" s="34"/>
      <c r="G27" s="37">
        <v>170</v>
      </c>
      <c r="H27" s="54">
        <f t="shared" si="0"/>
      </c>
      <c r="I27" s="62">
        <f t="shared" si="1"/>
      </c>
      <c r="K27" s="55"/>
    </row>
    <row r="28" spans="1:11" ht="17.25" customHeight="1">
      <c r="A28" s="3" t="s">
        <v>38</v>
      </c>
      <c r="B28" s="27" t="s">
        <v>44</v>
      </c>
      <c r="C28" s="30"/>
      <c r="D28" s="32"/>
      <c r="E28" s="36"/>
      <c r="F28" s="34"/>
      <c r="G28" s="37">
        <v>179</v>
      </c>
      <c r="H28" s="63">
        <f t="shared" si="0"/>
        <v>0.21970996732026146</v>
      </c>
      <c r="I28" s="64">
        <f t="shared" si="1"/>
        <v>0.49756944444444445</v>
      </c>
      <c r="K28" s="55"/>
    </row>
    <row r="29" spans="1:11" ht="17.25" customHeight="1">
      <c r="A29" s="3" t="s">
        <v>38</v>
      </c>
      <c r="B29" s="27" t="s">
        <v>45</v>
      </c>
      <c r="C29" s="30"/>
      <c r="D29" s="32"/>
      <c r="E29" s="36"/>
      <c r="F29" s="34"/>
      <c r="G29" s="37">
        <v>217</v>
      </c>
      <c r="H29" s="63">
        <f t="shared" si="0"/>
        <v>0.2675806781045752</v>
      </c>
      <c r="I29" s="64">
        <f t="shared" si="1"/>
        <v>0.6031249999999999</v>
      </c>
      <c r="K29" s="55"/>
    </row>
    <row r="30" spans="1:11" ht="17.25" customHeight="1">
      <c r="A30" s="3" t="s">
        <v>38</v>
      </c>
      <c r="B30" s="27" t="s">
        <v>46</v>
      </c>
      <c r="C30" s="30"/>
      <c r="D30" s="32"/>
      <c r="E30" s="36"/>
      <c r="F30" s="34"/>
      <c r="G30" s="37">
        <v>325</v>
      </c>
      <c r="H30" s="54">
        <f t="shared" si="0"/>
        <v>0.40820567810457514</v>
      </c>
      <c r="I30" s="62">
        <f t="shared" si="1"/>
        <v>0.903125</v>
      </c>
      <c r="K30" s="55"/>
    </row>
    <row r="31" spans="1:11" ht="17.25" customHeight="1">
      <c r="A31" s="67"/>
      <c r="B31" s="27"/>
      <c r="C31" s="30"/>
      <c r="D31" s="32"/>
      <c r="E31" s="36"/>
      <c r="F31" s="34"/>
      <c r="G31" s="37"/>
      <c r="H31" s="54">
        <f t="shared" si="0"/>
      </c>
      <c r="I31" s="62">
        <f t="shared" si="1"/>
      </c>
      <c r="K31" s="55"/>
    </row>
    <row r="32" spans="2:11" ht="17.25" customHeight="1">
      <c r="B32" s="26"/>
      <c r="C32" s="30"/>
      <c r="D32" s="32"/>
      <c r="E32" s="36"/>
      <c r="F32" s="34"/>
      <c r="G32" s="37"/>
      <c r="H32" s="54"/>
      <c r="I32" s="62"/>
      <c r="K32" s="55"/>
    </row>
    <row r="33" spans="2:11" ht="17.25" customHeight="1">
      <c r="B33" s="27"/>
      <c r="C33" s="30"/>
      <c r="D33" s="32"/>
      <c r="E33" s="36"/>
      <c r="F33" s="34"/>
      <c r="G33" s="37"/>
      <c r="H33" s="63"/>
      <c r="I33" s="64"/>
      <c r="K33" s="55"/>
    </row>
    <row r="34" spans="2:11" ht="17.25" customHeight="1">
      <c r="B34" s="27"/>
      <c r="C34" s="30"/>
      <c r="D34" s="32"/>
      <c r="E34" s="36"/>
      <c r="F34" s="34"/>
      <c r="G34" s="37"/>
      <c r="H34" s="54"/>
      <c r="I34" s="62"/>
      <c r="K34" s="55"/>
    </row>
    <row r="35" spans="2:11" ht="17.25" customHeight="1">
      <c r="B35" s="26"/>
      <c r="C35" s="30"/>
      <c r="D35" s="32"/>
      <c r="E35" s="36"/>
      <c r="F35" s="34"/>
      <c r="G35" s="37"/>
      <c r="H35" s="54"/>
      <c r="I35" s="62"/>
      <c r="K35" s="55"/>
    </row>
    <row r="36" spans="2:11" ht="17.25" customHeight="1">
      <c r="B36" s="27"/>
      <c r="C36" s="30"/>
      <c r="D36" s="32"/>
      <c r="E36" s="36"/>
      <c r="F36" s="34"/>
      <c r="G36" s="37"/>
      <c r="H36" s="63"/>
      <c r="I36" s="64"/>
      <c r="K36" s="55"/>
    </row>
    <row r="37" spans="2:11" ht="17.25" customHeight="1">
      <c r="B37" s="27"/>
      <c r="C37" s="30"/>
      <c r="D37" s="32"/>
      <c r="E37" s="36"/>
      <c r="F37" s="34"/>
      <c r="G37" s="37"/>
      <c r="H37" s="54"/>
      <c r="I37" s="62"/>
      <c r="K37" s="55"/>
    </row>
    <row r="38" spans="2:11" ht="17.25" customHeight="1">
      <c r="B38" s="27"/>
      <c r="C38" s="30"/>
      <c r="D38" s="32"/>
      <c r="E38" s="36"/>
      <c r="F38" s="34"/>
      <c r="G38" s="37"/>
      <c r="H38" s="54"/>
      <c r="I38" s="62"/>
      <c r="K38" s="55"/>
    </row>
    <row r="39" spans="2:11" ht="17.25" customHeight="1">
      <c r="B39" s="27"/>
      <c r="C39" s="30"/>
      <c r="D39" s="32"/>
      <c r="E39" s="36"/>
      <c r="F39" s="34"/>
      <c r="G39" s="37"/>
      <c r="H39" s="54"/>
      <c r="I39" s="62"/>
      <c r="K39" s="55"/>
    </row>
    <row r="40" spans="2:11" ht="17.25" customHeight="1">
      <c r="B40" s="27"/>
      <c r="C40" s="30"/>
      <c r="D40" s="32"/>
      <c r="E40" s="36"/>
      <c r="F40" s="34"/>
      <c r="G40" s="37"/>
      <c r="H40" s="54"/>
      <c r="I40" s="62"/>
      <c r="K40" s="55"/>
    </row>
    <row r="41" spans="2:11" ht="17.25" customHeight="1">
      <c r="B41" s="27"/>
      <c r="C41" s="30"/>
      <c r="D41" s="32"/>
      <c r="E41" s="36"/>
      <c r="F41" s="34"/>
      <c r="G41" s="37"/>
      <c r="H41" s="54"/>
      <c r="I41" s="62"/>
      <c r="K41" s="55"/>
    </row>
    <row r="42" spans="2:11" ht="17.25" customHeight="1">
      <c r="B42" s="27"/>
      <c r="C42" s="30"/>
      <c r="D42" s="32"/>
      <c r="E42" s="36"/>
      <c r="F42" s="34"/>
      <c r="G42" s="37"/>
      <c r="H42" s="54"/>
      <c r="I42" s="62"/>
      <c r="K42" s="55"/>
    </row>
    <row r="43" spans="2:11" ht="17.25" customHeight="1">
      <c r="B43" s="27"/>
      <c r="C43" s="30"/>
      <c r="D43" s="32"/>
      <c r="E43" s="36"/>
      <c r="F43" s="34"/>
      <c r="G43" s="37"/>
      <c r="H43" s="54"/>
      <c r="I43" s="62"/>
      <c r="K43" s="55"/>
    </row>
    <row r="44" spans="2:11" ht="17.25" customHeight="1">
      <c r="B44" s="27"/>
      <c r="C44" s="30"/>
      <c r="D44" s="32"/>
      <c r="E44" s="36"/>
      <c r="F44" s="34"/>
      <c r="G44" s="37"/>
      <c r="H44" s="54"/>
      <c r="I44" s="62"/>
      <c r="K44" s="55"/>
    </row>
    <row r="45" spans="2:11" ht="17.25" customHeight="1" thickBot="1">
      <c r="B45" s="28"/>
      <c r="C45" s="31"/>
      <c r="D45" s="33"/>
      <c r="E45" s="38"/>
      <c r="F45" s="35"/>
      <c r="G45" s="39"/>
      <c r="H45" s="65"/>
      <c r="I45" s="66"/>
      <c r="K45" s="55"/>
    </row>
    <row r="46" ht="17.25" customHeight="1">
      <c r="K46" s="55"/>
    </row>
    <row r="47" ht="17.25" customHeight="1" hidden="1">
      <c r="K47" s="55"/>
    </row>
    <row r="48" ht="15" hidden="1">
      <c r="K48" s="55"/>
    </row>
    <row r="49" ht="15" hidden="1">
      <c r="K49" s="55"/>
    </row>
    <row r="50" ht="15" hidden="1">
      <c r="K50" s="55"/>
    </row>
    <row r="51" ht="15" hidden="1">
      <c r="K51" s="55"/>
    </row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/>
  </sheetData>
  <sheetProtection/>
  <mergeCells count="15">
    <mergeCell ref="B16:B17"/>
    <mergeCell ref="C16:D16"/>
    <mergeCell ref="H9:I9"/>
    <mergeCell ref="E16:E17"/>
    <mergeCell ref="H16:I16"/>
    <mergeCell ref="H12:I12"/>
    <mergeCell ref="H11:I11"/>
    <mergeCell ref="G14:I14"/>
    <mergeCell ref="H15:I15"/>
    <mergeCell ref="C11:E11"/>
    <mergeCell ref="C13:E13"/>
    <mergeCell ref="C15:E15"/>
    <mergeCell ref="B14:E14"/>
    <mergeCell ref="C12:E12"/>
    <mergeCell ref="C9:E9"/>
  </mergeCells>
  <printOptions/>
  <pageMargins left="0.1968503937007874" right="0.1968503937007874" top="0.48" bottom="0.3937007874015748" header="0.45" footer="0.5118110236220472"/>
  <pageSetup fitToHeight="0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</dc:creator>
  <cp:keywords/>
  <dc:description/>
  <cp:lastModifiedBy>Onza.by</cp:lastModifiedBy>
  <cp:lastPrinted>2008-10-21T19:34:37Z</cp:lastPrinted>
  <dcterms:created xsi:type="dcterms:W3CDTF">2004-11-26T05:13:13Z</dcterms:created>
  <dcterms:modified xsi:type="dcterms:W3CDTF">2013-03-15T13:43:57Z</dcterms:modified>
  <cp:category/>
  <cp:version/>
  <cp:contentType/>
  <cp:contentStatus/>
</cp:coreProperties>
</file>