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H20"/>
  <c r="H19"/>
  <c r="H15"/>
  <c r="H14"/>
  <c r="I13"/>
  <c r="I5"/>
  <c r="I9"/>
  <c r="I8"/>
  <c r="I7"/>
  <c r="I6"/>
  <c r="I4"/>
  <c r="H13"/>
  <c r="H9"/>
  <c r="H8"/>
  <c r="H7"/>
  <c r="H6"/>
  <c r="H5"/>
  <c r="H4"/>
</calcChain>
</file>

<file path=xl/sharedStrings.xml><?xml version="1.0" encoding="utf-8"?>
<sst xmlns="http://schemas.openxmlformats.org/spreadsheetml/2006/main" count="42" uniqueCount="37">
  <si>
    <t>Место</t>
  </si>
  <si>
    <t>Ф.И.О.</t>
  </si>
  <si>
    <t>Год рождения</t>
  </si>
  <si>
    <t>Стартовый номер</t>
  </si>
  <si>
    <t>Команда</t>
  </si>
  <si>
    <t>Время прохождения</t>
  </si>
  <si>
    <t>Средняя скорость</t>
  </si>
  <si>
    <t>Отставание от лидера</t>
  </si>
  <si>
    <t>Очки</t>
  </si>
  <si>
    <t>Ганжа Игорь</t>
  </si>
  <si>
    <t>Лесневский Валерий</t>
  </si>
  <si>
    <t>Кудрявцев Геннадий</t>
  </si>
  <si>
    <t>Донской Михаил</t>
  </si>
  <si>
    <t>Орловский Андрей</t>
  </si>
  <si>
    <t>Стасевич Валентин</t>
  </si>
  <si>
    <t>Витебск</t>
  </si>
  <si>
    <t>VeloBY</t>
  </si>
  <si>
    <t>Солигорск</t>
  </si>
  <si>
    <t>Борисов-1</t>
  </si>
  <si>
    <t>Борисовский р-н</t>
  </si>
  <si>
    <t>группа</t>
  </si>
  <si>
    <t>М-50</t>
  </si>
  <si>
    <t>Рудько Вадим</t>
  </si>
  <si>
    <t xml:space="preserve">Минск VeloBY </t>
  </si>
  <si>
    <t>Климкович Анатолий</t>
  </si>
  <si>
    <t>Горботенко Иван</t>
  </si>
  <si>
    <t>Солигорский р-н</t>
  </si>
  <si>
    <t>Шутько Александр</t>
  </si>
  <si>
    <t>Крупский  р-н</t>
  </si>
  <si>
    <t>Попков Василий</t>
  </si>
  <si>
    <t>Борисов "Прамень"</t>
  </si>
  <si>
    <t>Валутов Валерий</t>
  </si>
  <si>
    <t xml:space="preserve">  МИНИСТЕРСТВО СПОРТА И ТУРИЗМА РЕСПУБЛИКИ БЕЛАРУСЬ                                                 Общественное объединение "Белорусская Федерация велосипедного спорта"              Кубок Республики Беларусь по маунтинбайку -  I этап, г. Борисов                                                                       Результаты соревнований на дистанции формата ХСЕ-велокроссу.                                 погодные условия t +13 +15 С  группы М-40, М-50, М-60, дистанция 9км (3круга)</t>
  </si>
  <si>
    <t>М-60</t>
  </si>
  <si>
    <t>Главный секретарь, судья НК                         Касперович Т.Е.</t>
  </si>
  <si>
    <t xml:space="preserve">                                                                                  Главный судья, судья НК                                   Голубь С.М.       </t>
  </si>
  <si>
    <t>М-40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</si>
</sst>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1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2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A17" sqref="A17"/>
    </sheetView>
  </sheetViews>
  <sheetFormatPr defaultRowHeight="15"/>
  <cols>
    <col min="2" max="2" width="27.140625" customWidth="1"/>
    <col min="3" max="3" width="10.140625" customWidth="1"/>
    <col min="4" max="4" width="10.7109375" customWidth="1"/>
    <col min="5" max="5" width="21.7109375" customWidth="1"/>
    <col min="6" max="6" width="10.7109375" customWidth="1"/>
    <col min="7" max="7" width="9.85546875" customWidth="1"/>
    <col min="8" max="8" width="12.42578125" customWidth="1"/>
    <col min="9" max="9" width="9.85546875" customWidth="1"/>
  </cols>
  <sheetData>
    <row r="1" spans="1:9" ht="156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</row>
    <row r="2" spans="1:9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A3" s="19"/>
      <c r="B3" s="19"/>
      <c r="C3" s="19" t="s">
        <v>20</v>
      </c>
      <c r="D3" s="19" t="s">
        <v>36</v>
      </c>
      <c r="E3" s="19"/>
      <c r="F3" s="19"/>
      <c r="G3" s="19"/>
      <c r="H3" s="19"/>
      <c r="I3" s="19"/>
    </row>
    <row r="4" spans="1:9" ht="14.25" customHeight="1">
      <c r="A4" s="2">
        <v>1</v>
      </c>
      <c r="B4" s="3" t="s">
        <v>9</v>
      </c>
      <c r="C4" s="2">
        <v>1968</v>
      </c>
      <c r="D4" s="2">
        <v>33</v>
      </c>
      <c r="E4" s="4" t="s">
        <v>15</v>
      </c>
      <c r="F4" s="6">
        <v>2.3668981481481485E-2</v>
      </c>
      <c r="G4" s="5">
        <v>15.843999999999999</v>
      </c>
      <c r="H4" s="6">
        <f>F4-$F$4</f>
        <v>0</v>
      </c>
      <c r="I4" s="2">
        <f>ROUND(G4/$G$4*1000,0)</f>
        <v>1000</v>
      </c>
    </row>
    <row r="5" spans="1:9" ht="13.5" customHeight="1">
      <c r="A5" s="2">
        <v>2</v>
      </c>
      <c r="B5" s="3" t="s">
        <v>10</v>
      </c>
      <c r="C5" s="2">
        <v>1963</v>
      </c>
      <c r="D5" s="2">
        <v>10</v>
      </c>
      <c r="E5" s="4" t="s">
        <v>16</v>
      </c>
      <c r="F5" s="6">
        <v>2.6122685185185183E-2</v>
      </c>
      <c r="G5" s="5">
        <v>14.355</v>
      </c>
      <c r="H5" s="6">
        <f>F5-$F$4</f>
        <v>2.4537037037036975E-3</v>
      </c>
      <c r="I5" s="2">
        <f>ROUND(G5/$G$4*1000,0)</f>
        <v>906</v>
      </c>
    </row>
    <row r="6" spans="1:9" ht="14.25" customHeight="1">
      <c r="A6" s="2">
        <v>3</v>
      </c>
      <c r="B6" s="3" t="s">
        <v>11</v>
      </c>
      <c r="C6" s="2">
        <v>1963</v>
      </c>
      <c r="D6" s="2">
        <v>15</v>
      </c>
      <c r="E6" s="4" t="s">
        <v>17</v>
      </c>
      <c r="F6" s="6">
        <v>2.7743055555555559E-2</v>
      </c>
      <c r="G6" s="5">
        <v>13.516999999999999</v>
      </c>
      <c r="H6" s="6">
        <f>F6-$F$4</f>
        <v>4.0740740740740737E-3</v>
      </c>
      <c r="I6" s="2">
        <f t="shared" ref="I6:I9" si="0">ROUND(G6/$G$4*1000,0)</f>
        <v>853</v>
      </c>
    </row>
    <row r="7" spans="1:9" ht="18" customHeight="1">
      <c r="A7" s="2">
        <v>4</v>
      </c>
      <c r="B7" s="3" t="s">
        <v>12</v>
      </c>
      <c r="C7" s="2">
        <v>1967</v>
      </c>
      <c r="D7" s="2">
        <v>74</v>
      </c>
      <c r="E7" s="4" t="s">
        <v>18</v>
      </c>
      <c r="F7" s="6">
        <v>2.8298611111111111E-2</v>
      </c>
      <c r="G7" s="5">
        <v>13.252000000000001</v>
      </c>
      <c r="H7" s="6">
        <f t="shared" ref="H7:H9" si="1">F7-$F$4</f>
        <v>4.6296296296296259E-3</v>
      </c>
      <c r="I7" s="2">
        <f t="shared" si="0"/>
        <v>836</v>
      </c>
    </row>
    <row r="8" spans="1:9" ht="15.75" customHeight="1">
      <c r="A8" s="2">
        <v>5</v>
      </c>
      <c r="B8" s="3" t="s">
        <v>13</v>
      </c>
      <c r="C8" s="2">
        <v>1963</v>
      </c>
      <c r="D8" s="2">
        <v>21</v>
      </c>
      <c r="E8" s="4" t="s">
        <v>18</v>
      </c>
      <c r="F8" s="6">
        <v>2.8576388888888887E-2</v>
      </c>
      <c r="G8" s="5">
        <v>13.122999999999999</v>
      </c>
      <c r="H8" s="6">
        <f t="shared" si="1"/>
        <v>4.907407407407402E-3</v>
      </c>
      <c r="I8" s="2">
        <f t="shared" si="0"/>
        <v>828</v>
      </c>
    </row>
    <row r="9" spans="1:9">
      <c r="A9" s="2">
        <v>6</v>
      </c>
      <c r="B9" s="3" t="s">
        <v>14</v>
      </c>
      <c r="C9" s="2">
        <v>1967</v>
      </c>
      <c r="D9" s="2">
        <v>88</v>
      </c>
      <c r="E9" s="4" t="s">
        <v>19</v>
      </c>
      <c r="F9" s="6">
        <v>2.8796296296296296E-2</v>
      </c>
      <c r="G9" s="5">
        <v>13.023</v>
      </c>
      <c r="H9" s="6">
        <f t="shared" si="1"/>
        <v>5.1273148148148102E-3</v>
      </c>
      <c r="I9" s="2">
        <f t="shared" si="0"/>
        <v>822</v>
      </c>
    </row>
    <row r="10" spans="1:9">
      <c r="A10" s="15"/>
      <c r="B10" s="11"/>
      <c r="C10" s="15"/>
      <c r="D10" s="15"/>
      <c r="E10" s="12"/>
      <c r="F10" s="13"/>
      <c r="G10" s="14"/>
      <c r="H10" s="13"/>
      <c r="I10" s="15"/>
    </row>
    <row r="11" spans="1:9">
      <c r="A11" s="15"/>
      <c r="B11" s="11"/>
      <c r="C11" s="15"/>
      <c r="D11" s="15"/>
      <c r="E11" s="12"/>
      <c r="F11" s="13"/>
      <c r="G11" s="14"/>
      <c r="H11" s="13"/>
      <c r="I11" s="15"/>
    </row>
    <row r="12" spans="1:9" ht="15" customHeight="1">
      <c r="A12" s="15"/>
      <c r="B12" s="11"/>
      <c r="C12" s="15" t="s">
        <v>20</v>
      </c>
      <c r="D12" s="15" t="s">
        <v>21</v>
      </c>
      <c r="E12" s="12"/>
      <c r="F12" s="13"/>
      <c r="G12" s="14"/>
      <c r="H12" s="13"/>
      <c r="I12" s="15"/>
    </row>
    <row r="13" spans="1:9" ht="13.5" customHeight="1">
      <c r="A13" s="2">
        <v>1</v>
      </c>
      <c r="B13" s="7" t="s">
        <v>22</v>
      </c>
      <c r="C13" s="2">
        <v>1961</v>
      </c>
      <c r="D13" s="8">
        <v>66</v>
      </c>
      <c r="E13" s="4" t="s">
        <v>23</v>
      </c>
      <c r="F13" s="9">
        <v>2.7025462962962959E-2</v>
      </c>
      <c r="G13" s="5">
        <v>13.875999999999999</v>
      </c>
      <c r="H13" s="6">
        <f>F13-$F$13</f>
        <v>0</v>
      </c>
      <c r="I13" s="2">
        <f>ROUND((G13/$G$13*1000),0)</f>
        <v>1000</v>
      </c>
    </row>
    <row r="14" spans="1:9" ht="12.75" customHeight="1">
      <c r="A14" s="2">
        <v>2</v>
      </c>
      <c r="B14" s="7" t="s">
        <v>27</v>
      </c>
      <c r="C14" s="2">
        <v>1954</v>
      </c>
      <c r="D14" s="8">
        <v>57</v>
      </c>
      <c r="E14" s="4" t="s">
        <v>28</v>
      </c>
      <c r="F14" s="9">
        <v>2.9317129629629634E-2</v>
      </c>
      <c r="G14" s="5">
        <v>12.78</v>
      </c>
      <c r="H14" s="6">
        <f t="shared" ref="H14:H15" si="2">F14-$F$13</f>
        <v>2.2916666666666745E-3</v>
      </c>
      <c r="I14" s="2">
        <v>922</v>
      </c>
    </row>
    <row r="15" spans="1:9" ht="16.5" customHeight="1">
      <c r="A15" s="2">
        <v>3</v>
      </c>
      <c r="B15" s="7" t="s">
        <v>31</v>
      </c>
      <c r="C15" s="2">
        <v>1955</v>
      </c>
      <c r="D15" s="2">
        <v>78</v>
      </c>
      <c r="E15" s="4" t="s">
        <v>18</v>
      </c>
      <c r="F15" s="9">
        <v>3.1863425925925927E-2</v>
      </c>
      <c r="G15" s="5">
        <v>11.78</v>
      </c>
      <c r="H15" s="6">
        <f t="shared" si="2"/>
        <v>4.8379629629629675E-3</v>
      </c>
      <c r="I15" s="2">
        <v>848</v>
      </c>
    </row>
    <row r="16" spans="1:9" ht="15.75">
      <c r="A16" s="15"/>
      <c r="B16" s="20"/>
      <c r="C16" s="15"/>
      <c r="D16" s="21"/>
      <c r="E16" s="12"/>
      <c r="F16" s="13"/>
      <c r="G16" s="14"/>
      <c r="H16" s="13"/>
      <c r="I16" s="15"/>
    </row>
    <row r="17" spans="1:9">
      <c r="A17" s="15"/>
      <c r="B17" s="11"/>
      <c r="C17" s="15"/>
      <c r="D17" s="15"/>
      <c r="E17" s="12"/>
      <c r="F17" s="13"/>
      <c r="G17" s="14"/>
      <c r="H17" s="13"/>
      <c r="I17" s="15"/>
    </row>
    <row r="18" spans="1:9">
      <c r="A18" s="15"/>
      <c r="B18" s="11"/>
      <c r="C18" s="15" t="s">
        <v>20</v>
      </c>
      <c r="D18" s="15" t="s">
        <v>33</v>
      </c>
      <c r="E18" s="12"/>
      <c r="F18" s="13"/>
      <c r="G18" s="14"/>
      <c r="H18" s="13"/>
      <c r="I18" s="15"/>
    </row>
    <row r="19" spans="1:9">
      <c r="A19" s="2">
        <v>1</v>
      </c>
      <c r="B19" s="3" t="s">
        <v>24</v>
      </c>
      <c r="C19" s="2">
        <v>1947</v>
      </c>
      <c r="D19" s="2">
        <v>6</v>
      </c>
      <c r="E19" s="4" t="s">
        <v>18</v>
      </c>
      <c r="F19" s="6">
        <v>2.9155092592592594E-2</v>
      </c>
      <c r="G19" s="5">
        <v>12.86</v>
      </c>
      <c r="H19" s="6">
        <f>F19-$F$19</f>
        <v>0</v>
      </c>
      <c r="I19" s="2">
        <v>1000</v>
      </c>
    </row>
    <row r="20" spans="1:9">
      <c r="A20" s="2">
        <v>2</v>
      </c>
      <c r="B20" s="3" t="s">
        <v>25</v>
      </c>
      <c r="C20" s="2">
        <v>1952</v>
      </c>
      <c r="D20" s="2">
        <v>13</v>
      </c>
      <c r="E20" s="4" t="s">
        <v>26</v>
      </c>
      <c r="F20" s="6">
        <v>3.0381944444444444E-2</v>
      </c>
      <c r="G20" s="5">
        <v>12.34</v>
      </c>
      <c r="H20" s="6">
        <f t="shared" ref="H20:H21" si="3">F20-$F$19</f>
        <v>1.2268518518518505E-3</v>
      </c>
      <c r="I20" s="2">
        <v>960</v>
      </c>
    </row>
    <row r="21" spans="1:9">
      <c r="A21" s="2">
        <v>3</v>
      </c>
      <c r="B21" s="3" t="s">
        <v>29</v>
      </c>
      <c r="C21" s="2">
        <v>1943</v>
      </c>
      <c r="D21" s="2">
        <v>3</v>
      </c>
      <c r="E21" s="4" t="s">
        <v>30</v>
      </c>
      <c r="F21" s="6">
        <v>3.1481481481481485E-2</v>
      </c>
      <c r="G21" s="5">
        <v>11.92</v>
      </c>
      <c r="H21" s="6">
        <f t="shared" si="3"/>
        <v>2.3263888888888917E-3</v>
      </c>
      <c r="I21" s="2">
        <v>926</v>
      </c>
    </row>
    <row r="22" spans="1:9">
      <c r="A22" s="10"/>
      <c r="B22" s="11"/>
      <c r="C22" s="10"/>
      <c r="D22" s="10"/>
      <c r="E22" s="12"/>
      <c r="F22" s="13"/>
      <c r="G22" s="14"/>
      <c r="H22" s="13"/>
      <c r="I22" s="10"/>
    </row>
    <row r="23" spans="1:9">
      <c r="A23" s="17" t="s">
        <v>35</v>
      </c>
      <c r="B23" s="17"/>
      <c r="C23" s="17"/>
      <c r="D23" s="17"/>
      <c r="E23" s="17"/>
      <c r="F23" s="17"/>
      <c r="G23" s="17"/>
      <c r="H23" s="17"/>
      <c r="I23" s="17"/>
    </row>
    <row r="24" spans="1:9">
      <c r="A24" s="18" t="s">
        <v>34</v>
      </c>
      <c r="B24" s="17"/>
      <c r="C24" s="17"/>
      <c r="D24" s="17"/>
      <c r="E24" s="17"/>
      <c r="F24" s="17"/>
      <c r="G24" s="17"/>
      <c r="H24" s="17"/>
      <c r="I24" s="17"/>
    </row>
    <row r="25" spans="1:9">
      <c r="A25" s="10"/>
      <c r="B25" s="11"/>
      <c r="C25" s="10"/>
      <c r="D25" s="10"/>
      <c r="E25" s="12"/>
      <c r="F25" s="13"/>
      <c r="G25" s="14"/>
      <c r="H25" s="13"/>
      <c r="I25" s="10"/>
    </row>
    <row r="26" spans="1:9">
      <c r="A26" s="10"/>
      <c r="B26" s="11"/>
      <c r="C26" s="10"/>
      <c r="D26" s="10"/>
      <c r="E26" s="12"/>
      <c r="F26" s="13"/>
      <c r="G26" s="14"/>
      <c r="H26" s="13"/>
      <c r="I26" s="10"/>
    </row>
    <row r="27" spans="1:9">
      <c r="A27" s="10"/>
      <c r="B27" s="11"/>
      <c r="C27" s="10"/>
      <c r="D27" s="10"/>
      <c r="E27" s="12"/>
      <c r="F27" s="13"/>
      <c r="G27" s="14"/>
      <c r="H27" s="13"/>
      <c r="I27" s="10"/>
    </row>
    <row r="28" spans="1:9">
      <c r="A28" s="10"/>
      <c r="B28" s="11"/>
      <c r="C28" s="10"/>
      <c r="D28" s="10"/>
      <c r="E28" s="12"/>
      <c r="F28" s="13"/>
      <c r="G28" s="14"/>
      <c r="H28" s="13"/>
      <c r="I28" s="10"/>
    </row>
    <row r="29" spans="1:9">
      <c r="A29" s="10"/>
      <c r="B29" s="11"/>
      <c r="C29" s="10"/>
      <c r="D29" s="10"/>
      <c r="E29" s="12"/>
      <c r="F29" s="10"/>
      <c r="G29" s="10"/>
      <c r="H29" s="10"/>
      <c r="I29" s="10"/>
    </row>
    <row r="30" spans="1:9">
      <c r="A30" s="10"/>
      <c r="B30" s="11"/>
      <c r="C30" s="10"/>
      <c r="D30" s="10"/>
      <c r="E30" s="12"/>
      <c r="F30" s="10"/>
      <c r="G30" s="10"/>
      <c r="H30" s="10"/>
      <c r="I30" s="10"/>
    </row>
    <row r="31" spans="1:9">
      <c r="A31" s="10"/>
      <c r="B31" s="11"/>
      <c r="C31" s="10"/>
      <c r="D31" s="10"/>
      <c r="E31" s="12"/>
      <c r="F31" s="10"/>
      <c r="G31" s="10"/>
      <c r="H31" s="10"/>
      <c r="I31" s="10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</sheetData>
  <mergeCells count="3">
    <mergeCell ref="A1:I1"/>
    <mergeCell ref="A23:I23"/>
    <mergeCell ref="A24:I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Katr1na&amp;Matroskin</dc:creator>
  <cp:lastModifiedBy>Katr1na&amp;Matroskin</cp:lastModifiedBy>
  <dcterms:created xsi:type="dcterms:W3CDTF">2012-04-26T20:08:52Z</dcterms:created>
  <dcterms:modified xsi:type="dcterms:W3CDTF">2012-05-03T06:33:14Z</dcterms:modified>
</cp:coreProperties>
</file>