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марафон М абсолют" sheetId="1" state="visible" r:id="rId2"/>
    <sheet name="полумарафон М абсолют" sheetId="2" state="visible" r:id="rId3"/>
    <sheet name="минимарафон МЖ абсолют" sheetId="3" state="visible" r:id="rId4"/>
    <sheet name="полумарафон Ж" sheetId="4" state="visible" r:id="rId5"/>
    <sheet name="марафон Ж" sheetId="5" state="visible" r:id="rId6"/>
    <sheet name="минимарафон М Ж" sheetId="6" state="visible" r:id="rId7"/>
    <sheet name="марафон М" sheetId="7" state="visible" r:id="rId8"/>
    <sheet name="командная" sheetId="8" state="visible" r:id="rId9"/>
    <sheet name="полумарафон М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<sst xmlns="http://schemas.openxmlformats.org/spreadsheetml/2006/main" count="675" uniqueCount="180">
  <si>
    <t xml:space="preserve">                 Главное Управление спорта и туризма Миноблисполкома                                                                                                   Минская областная  Федерация велосипедного спорта  1 этап Кубка Минской области 2020 года по маунтинбайку «Стаховский марафон»                                                                                                                                                  </t>
  </si>
  <si>
    <t xml:space="preserve">Борисовский район</t>
  </si>
  <si>
    <t xml:space="preserve">t +25, солнечно</t>
  </si>
  <si>
    <t xml:space="preserve">д. Малое Стахово</t>
  </si>
  <si>
    <t xml:space="preserve">Марафон</t>
  </si>
  <si>
    <t xml:space="preserve">мужчины</t>
  </si>
  <si>
    <t xml:space="preserve">км</t>
  </si>
  <si>
    <t xml:space="preserve">абсолют</t>
  </si>
  <si>
    <t xml:space="preserve">№ </t>
  </si>
  <si>
    <t xml:space="preserve">Фамилия Имя</t>
  </si>
  <si>
    <t xml:space="preserve">Номер</t>
  </si>
  <si>
    <t xml:space="preserve">Год рождения</t>
  </si>
  <si>
    <t xml:space="preserve">Команда</t>
  </si>
  <si>
    <t xml:space="preserve">Время </t>
  </si>
  <si>
    <t xml:space="preserve">Отставание от лидера</t>
  </si>
  <si>
    <t xml:space="preserve">Средняя скорость</t>
  </si>
  <si>
    <t xml:space="preserve">Место </t>
  </si>
  <si>
    <t xml:space="preserve">Очки</t>
  </si>
  <si>
    <t xml:space="preserve">Кустинский Виктор</t>
  </si>
  <si>
    <t xml:space="preserve">ВелоГродно</t>
  </si>
  <si>
    <t xml:space="preserve">Новосад Евгений</t>
  </si>
  <si>
    <t xml:space="preserve">Минск</t>
  </si>
  <si>
    <t xml:space="preserve">Зенкевич Игорь</t>
  </si>
  <si>
    <t xml:space="preserve">Балабанов Константин</t>
  </si>
  <si>
    <t xml:space="preserve">Рябинкин Дмитрий</t>
  </si>
  <si>
    <t xml:space="preserve">8 Цилиндров (Минск)</t>
  </si>
  <si>
    <t xml:space="preserve">Шимонович Олесь</t>
  </si>
  <si>
    <t xml:space="preserve">Хрущев Вадим</t>
  </si>
  <si>
    <t xml:space="preserve">Буянов Тимофей</t>
  </si>
  <si>
    <t xml:space="preserve">Шакель Юрий</t>
  </si>
  <si>
    <t xml:space="preserve">Браслав</t>
  </si>
  <si>
    <t xml:space="preserve">Слободько Дмитрий</t>
  </si>
  <si>
    <t xml:space="preserve">Тристайл (Минск)</t>
  </si>
  <si>
    <t xml:space="preserve">Максименков Александр</t>
  </si>
  <si>
    <t xml:space="preserve">Лида ХСО</t>
  </si>
  <si>
    <t xml:space="preserve">Баитов Игорь</t>
  </si>
  <si>
    <t xml:space="preserve">Могилев</t>
  </si>
  <si>
    <t xml:space="preserve">Воронков Николай</t>
  </si>
  <si>
    <t xml:space="preserve">Морозов Team</t>
  </si>
  <si>
    <t xml:space="preserve">Пузаревский Роман</t>
  </si>
  <si>
    <t xml:space="preserve">Чаусов Дмитрий</t>
  </si>
  <si>
    <t xml:space="preserve">Солонников Никита</t>
  </si>
  <si>
    <t xml:space="preserve">Смоленск</t>
  </si>
  <si>
    <t xml:space="preserve">Комаров Алексей</t>
  </si>
  <si>
    <t xml:space="preserve">Залеский Алексей</t>
  </si>
  <si>
    <t xml:space="preserve">Свирид Андрей</t>
  </si>
  <si>
    <t xml:space="preserve">Свитенко Владимир</t>
  </si>
  <si>
    <t xml:space="preserve">Гомель</t>
  </si>
  <si>
    <t xml:space="preserve">Оленин Тимур</t>
  </si>
  <si>
    <t xml:space="preserve">Лида</t>
  </si>
  <si>
    <t xml:space="preserve">Бачурный Михаил</t>
  </si>
  <si>
    <t xml:space="preserve">Кутас Сергей</t>
  </si>
  <si>
    <t xml:space="preserve">Ждановский Арсений</t>
  </si>
  <si>
    <t xml:space="preserve">Волчанин Андрей</t>
  </si>
  <si>
    <t xml:space="preserve">Боровик Вацлав</t>
  </si>
  <si>
    <t xml:space="preserve">Дубинчик Николай</t>
  </si>
  <si>
    <t xml:space="preserve">Михневич Никита</t>
  </si>
  <si>
    <t xml:space="preserve">Кулибаба Станислав</t>
  </si>
  <si>
    <t xml:space="preserve">Железников Никита</t>
  </si>
  <si>
    <t xml:space="preserve">Щербаков Алексей</t>
  </si>
  <si>
    <t xml:space="preserve">Быструшкин Илья</t>
  </si>
  <si>
    <t xml:space="preserve">Семенидов Константин</t>
  </si>
  <si>
    <t xml:space="preserve">Станкевич Егор</t>
  </si>
  <si>
    <t xml:space="preserve">Платонов Сергей</t>
  </si>
  <si>
    <t xml:space="preserve">Морозов Олег</t>
  </si>
  <si>
    <t xml:space="preserve">сошел</t>
  </si>
  <si>
    <t xml:space="preserve">Левша Андрей</t>
  </si>
  <si>
    <t xml:space="preserve">Рогалевич Валерий</t>
  </si>
  <si>
    <t xml:space="preserve">Павловский Максим</t>
  </si>
  <si>
    <t xml:space="preserve">Язвинский Виталий </t>
  </si>
  <si>
    <t xml:space="preserve">Главный судья</t>
  </si>
  <si>
    <t xml:space="preserve">Голубь С.М.</t>
  </si>
  <si>
    <t xml:space="preserve">Главный секретарь</t>
  </si>
  <si>
    <t xml:space="preserve">Аксёнова Г.В.</t>
  </si>
  <si>
    <t xml:space="preserve">Полумарафон</t>
  </si>
  <si>
    <t xml:space="preserve">Время финиша</t>
  </si>
  <si>
    <t xml:space="preserve">Шакель Глеб</t>
  </si>
  <si>
    <t xml:space="preserve">Киндер Алексей</t>
  </si>
  <si>
    <t xml:space="preserve">Бачище Николай</t>
  </si>
  <si>
    <t xml:space="preserve">Ладунов Захар</t>
  </si>
  <si>
    <t xml:space="preserve">г. Осинторф</t>
  </si>
  <si>
    <t xml:space="preserve">Захаров Иван</t>
  </si>
  <si>
    <t xml:space="preserve">Фристайл (Минск)</t>
  </si>
  <si>
    <t xml:space="preserve">Шкут Александр</t>
  </si>
  <si>
    <t xml:space="preserve">Демяшкевич Дмитрий</t>
  </si>
  <si>
    <t xml:space="preserve">Бриков Артем</t>
  </si>
  <si>
    <t xml:space="preserve">Корчевский Максим</t>
  </si>
  <si>
    <t xml:space="preserve">Семенник Михаил</t>
  </si>
  <si>
    <t xml:space="preserve">Витебск</t>
  </si>
  <si>
    <t xml:space="preserve">Смальцер Алексей</t>
  </si>
  <si>
    <t xml:space="preserve">Иванов Виталий</t>
  </si>
  <si>
    <t xml:space="preserve">Лида </t>
  </si>
  <si>
    <t xml:space="preserve">Кондрашев Мирон</t>
  </si>
  <si>
    <t xml:space="preserve">Кожевников Виталий</t>
  </si>
  <si>
    <t xml:space="preserve">Василевский Евгений</t>
  </si>
  <si>
    <t xml:space="preserve">Заяц Артем</t>
  </si>
  <si>
    <t xml:space="preserve">Принз Павел</t>
  </si>
  <si>
    <t xml:space="preserve">Хацкевич Михаил</t>
  </si>
  <si>
    <t xml:space="preserve">Русецкий Игорь</t>
  </si>
  <si>
    <t xml:space="preserve">Солигорск</t>
  </si>
  <si>
    <t xml:space="preserve">Ахраменко Андрей</t>
  </si>
  <si>
    <t xml:space="preserve">Новиков Дмитрий</t>
  </si>
  <si>
    <t xml:space="preserve">Воронков Евгений</t>
  </si>
  <si>
    <t xml:space="preserve">Круглик  Матвей</t>
  </si>
  <si>
    <t xml:space="preserve">Евдокименко Максим</t>
  </si>
  <si>
    <t xml:space="preserve">Слеборский Алексей</t>
  </si>
  <si>
    <t xml:space="preserve">Крупки</t>
  </si>
  <si>
    <t xml:space="preserve">Близнец Михаил</t>
  </si>
  <si>
    <t xml:space="preserve">Ветров Антон</t>
  </si>
  <si>
    <t xml:space="preserve">Санюк Алексей</t>
  </si>
  <si>
    <t xml:space="preserve">Русинов Сергей</t>
  </si>
  <si>
    <t xml:space="preserve">Андреев Руслан</t>
  </si>
  <si>
    <t xml:space="preserve">Смычок Валерий</t>
  </si>
  <si>
    <t xml:space="preserve">Алексенко Владислав</t>
  </si>
  <si>
    <t xml:space="preserve">Костюкевич Александр</t>
  </si>
  <si>
    <t xml:space="preserve">Терешков Дмитрий</t>
  </si>
  <si>
    <t xml:space="preserve">Шутько Александр</t>
  </si>
  <si>
    <t xml:space="preserve">Гамин Иван</t>
  </si>
  <si>
    <t xml:space="preserve">Юшкевич Владимир</t>
  </si>
  <si>
    <t xml:space="preserve">Семенник Никита</t>
  </si>
  <si>
    <t xml:space="preserve">-</t>
  </si>
  <si>
    <t xml:space="preserve">Панков Евгений</t>
  </si>
  <si>
    <t xml:space="preserve">Семенник Владислав</t>
  </si>
  <si>
    <t xml:space="preserve">Минимарафон</t>
  </si>
  <si>
    <t xml:space="preserve">мужчины, женщины</t>
  </si>
  <si>
    <t xml:space="preserve">Мужчины</t>
  </si>
  <si>
    <t xml:space="preserve">Кожевников Дмитрий</t>
  </si>
  <si>
    <t xml:space="preserve">Митиевский Ян</t>
  </si>
  <si>
    <t xml:space="preserve">Кудин Егор</t>
  </si>
  <si>
    <t xml:space="preserve">Фролов Сергей</t>
  </si>
  <si>
    <t xml:space="preserve">Женщины</t>
  </si>
  <si>
    <t xml:space="preserve">Вишневская Карина</t>
  </si>
  <si>
    <t xml:space="preserve">Дайнеко Диана</t>
  </si>
  <si>
    <t xml:space="preserve">Ахраменко Александра</t>
  </si>
  <si>
    <t xml:space="preserve">женщины</t>
  </si>
  <si>
    <t xml:space="preserve">Ж3</t>
  </si>
  <si>
    <t xml:space="preserve">Шевченко София</t>
  </si>
  <si>
    <t xml:space="preserve">Занемонец Диана</t>
  </si>
  <si>
    <t xml:space="preserve">Ж5</t>
  </si>
  <si>
    <t xml:space="preserve">Сокалинская Татьяна</t>
  </si>
  <si>
    <t xml:space="preserve">Жарикова Елена</t>
  </si>
  <si>
    <t xml:space="preserve">Лично (д. Богатырево)</t>
  </si>
  <si>
    <t xml:space="preserve">Нисанова Ника</t>
  </si>
  <si>
    <t xml:space="preserve">Ж6</t>
  </si>
  <si>
    <t xml:space="preserve">Гуринович Наталья</t>
  </si>
  <si>
    <t xml:space="preserve">Ольшанец Вероника</t>
  </si>
  <si>
    <t xml:space="preserve">Козлова Анна</t>
  </si>
  <si>
    <t xml:space="preserve">М1</t>
  </si>
  <si>
    <t xml:space="preserve">Ж 1</t>
  </si>
  <si>
    <t xml:space="preserve">Ж4</t>
  </si>
  <si>
    <t xml:space="preserve">Ж 5</t>
  </si>
  <si>
    <t xml:space="preserve">М3</t>
  </si>
  <si>
    <t xml:space="preserve">М4</t>
  </si>
  <si>
    <t xml:space="preserve">М5</t>
  </si>
  <si>
    <t xml:space="preserve">М6</t>
  </si>
  <si>
    <t xml:space="preserve">М7</t>
  </si>
  <si>
    <t xml:space="preserve">Лида КСО</t>
  </si>
  <si>
    <t xml:space="preserve">                 Главное Управление спорта и туризма Миноблисполкома                                                                                                                                                                    Минская областная  Федерация велосипедного спорта                                                                                                                                                                                                       1 этап Кубка Минской области 2020 года по маунтинбайку «Стаховский марафон»                                                                                                                                                  </t>
  </si>
  <si>
    <t xml:space="preserve">Командный протокол</t>
  </si>
  <si>
    <t xml:space="preserve">№ п.п.</t>
  </si>
  <si>
    <t xml:space="preserve">Команда /Фамилия, имя</t>
  </si>
  <si>
    <t xml:space="preserve">Сумма очков</t>
  </si>
  <si>
    <t xml:space="preserve">Место</t>
  </si>
  <si>
    <t xml:space="preserve">г. Минск</t>
  </si>
  <si>
    <t xml:space="preserve">Залесский Алексей</t>
  </si>
  <si>
    <t xml:space="preserve">Максименко Александр</t>
  </si>
  <si>
    <t xml:space="preserve">г. Могилев</t>
  </si>
  <si>
    <t xml:space="preserve">Чаусов Дмитрий </t>
  </si>
  <si>
    <t xml:space="preserve">                        г. Крупки</t>
  </si>
  <si>
    <t xml:space="preserve">г. Браслав</t>
  </si>
  <si>
    <t xml:space="preserve">Левша Андрей </t>
  </si>
  <si>
    <t xml:space="preserve">г. Cмоленск</t>
  </si>
  <si>
    <t xml:space="preserve">г. Гомель</t>
  </si>
  <si>
    <t xml:space="preserve">г. Витебск</t>
  </si>
  <si>
    <t xml:space="preserve">8 Цилиндров (г. Минск)</t>
  </si>
  <si>
    <t xml:space="preserve">г. Лида</t>
  </si>
  <si>
    <t xml:space="preserve">                 Главное Управление спорта и туризма Миноблисполкома                                                                                                   Минская областная  Федерация велосипедного спорта  1 этап Кубка Минской области 2020 горда по маунтинбайку «Стаховский марафон»                                                                                                                                                  </t>
  </si>
  <si>
    <t xml:space="preserve">М2</t>
  </si>
  <si>
    <t xml:space="preserve">Киндеер Алексей</t>
  </si>
  <si>
    <t xml:space="preserve">М8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</si>
</sst>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9]DD/MM/YYYY"/>
    <numFmt numFmtId="166" formatCode="0.00"/>
    <numFmt numFmtId="167" formatCode="HH:MM:SS"/>
    <numFmt numFmtId="168" formatCode="0.0"/>
    <numFmt numFmtId="169" formatCode="[$-419]H:MM:SS"/>
    <numFmt numFmtId="170" formatCode="0.0000"/>
    <numFmt numFmtId="171" formatCode="General"/>
  </numFmts>
  <fonts count="30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1"/>
    </font>
    <font>
      <sz val="10"/>
      <color rgb="FF000000"/>
      <name val="Arial Narrow"/>
      <family val="0"/>
      <charset val="1"/>
    </font>
    <font>
      <sz val="12"/>
      <name val="Arial Narrow"/>
      <family val="0"/>
      <charset val="1"/>
    </font>
    <font>
      <sz val="12"/>
      <color rgb="FF000000"/>
      <name val="Arial Narrow"/>
      <family val="0"/>
      <charset val="1"/>
    </font>
    <font>
      <sz val="11"/>
      <color rgb="FF000000"/>
      <name val="Arial Narrow"/>
      <family val="0"/>
      <charset val="1"/>
    </font>
    <font>
      <sz val="11"/>
      <name val="Arial Narrow"/>
      <family val="0"/>
      <charset val="1"/>
    </font>
    <font>
      <b val="true"/>
      <sz val="11"/>
      <color rgb="FFFF0000"/>
      <name val="Arial Narrow"/>
      <family val="0"/>
      <charset val="1"/>
    </font>
    <font>
      <sz val="10"/>
      <color rgb="FF000000"/>
      <name val="Calibri"/>
      <family val="0"/>
      <charset val="1"/>
    </font>
    <font>
      <sz val="11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0"/>
      <charset val="1"/>
    </font>
    <font>
      <sz val="8"/>
      <color rgb="FF000000"/>
      <name val="Arial Narrow"/>
      <family val="0"/>
      <charset val="1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10"/>
      <color rgb="FFFFFF00"/>
      <name val="Arial Narrow"/>
      <family val="2"/>
      <charset val="204"/>
    </font>
    <font>
      <b val="true"/>
      <sz val="12"/>
      <color rgb="FFFF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b val="true"/>
      <sz val="12"/>
      <name val="Arial Narrow"/>
      <family val="2"/>
      <charset val="204"/>
    </font>
    <font>
      <sz val="14"/>
      <color rgb="FF000000"/>
      <name val="Arial Narrow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tru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6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7" fontId="8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5" fontId="16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6" fontId="16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0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8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28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2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7" fontId="28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33"/>
  <sheetViews>
    <sheetView showFormulas="false" showGridLines="true" showRowColHeaders="true" showZeros="true" rightToLeft="false" tabSelected="false" showOutlineSymbols="true" defaultGridColor="true" view="normal" topLeftCell="A88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2.57"/>
    <col collapsed="false" customWidth="true" hidden="false" outlineLevel="0" max="8" min="8" style="0" width="9.42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75" hidden="false" customHeight="false" outlineLevel="0" collapsed="false">
      <c r="A2" s="2"/>
      <c r="B2" s="3" t="n">
        <v>44038</v>
      </c>
      <c r="C2" s="2"/>
      <c r="D2" s="2"/>
      <c r="E2" s="2" t="s">
        <v>1</v>
      </c>
      <c r="F2" s="2"/>
      <c r="G2" s="4" t="s">
        <v>2</v>
      </c>
      <c r="H2" s="4"/>
      <c r="I2" s="4"/>
      <c r="J2" s="4"/>
      <c r="K2" s="2"/>
    </row>
    <row r="3" customFormat="false" ht="15.75" hidden="false" customHeight="false" outlineLevel="0" collapsed="false">
      <c r="A3" s="5"/>
      <c r="B3" s="5" t="s">
        <v>3</v>
      </c>
      <c r="C3" s="5"/>
      <c r="D3" s="5" t="s">
        <v>4</v>
      </c>
      <c r="E3" s="5" t="s">
        <v>5</v>
      </c>
      <c r="F3" s="6" t="n">
        <v>73</v>
      </c>
      <c r="G3" s="2" t="s">
        <v>6</v>
      </c>
      <c r="H3" s="2" t="s">
        <v>7</v>
      </c>
      <c r="I3" s="2"/>
      <c r="J3" s="2"/>
      <c r="K3" s="2"/>
    </row>
    <row r="4" customFormat="false" ht="34.5" hidden="false" customHeight="true" outlineLevel="0" collapsed="false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8" t="s">
        <v>17</v>
      </c>
      <c r="K4" s="2"/>
    </row>
    <row r="5" customFormat="false" ht="15.75" hidden="false" customHeight="false" outlineLevel="0" collapsed="false">
      <c r="A5" s="9" t="n">
        <v>1</v>
      </c>
      <c r="B5" s="9" t="s">
        <v>18</v>
      </c>
      <c r="C5" s="9" t="n">
        <v>149</v>
      </c>
      <c r="D5" s="10" t="n">
        <v>1991</v>
      </c>
      <c r="E5" s="10" t="s">
        <v>19</v>
      </c>
      <c r="F5" s="11" t="n">
        <v>0.123032407407407</v>
      </c>
      <c r="G5" s="11" t="n">
        <f aca="false">F5-$F$5</f>
        <v>0</v>
      </c>
      <c r="H5" s="12" t="n">
        <f aca="false">$F$3/F5/24</f>
        <v>24.7224835371591</v>
      </c>
      <c r="I5" s="9" t="n">
        <v>1</v>
      </c>
      <c r="J5" s="8" t="n">
        <v>1000</v>
      </c>
      <c r="K5" s="2"/>
    </row>
    <row r="6" customFormat="false" ht="15.75" hidden="false" customHeight="false" outlineLevel="0" collapsed="false">
      <c r="A6" s="9" t="n">
        <v>2</v>
      </c>
      <c r="B6" s="9" t="s">
        <v>20</v>
      </c>
      <c r="C6" s="9" t="n">
        <v>90</v>
      </c>
      <c r="D6" s="9" t="n">
        <v>1989</v>
      </c>
      <c r="E6" s="9" t="s">
        <v>21</v>
      </c>
      <c r="F6" s="11" t="n">
        <v>0.123043981481481</v>
      </c>
      <c r="G6" s="11" t="n">
        <f aca="false">F6-$F$5</f>
        <v>1.15740740739972E-005</v>
      </c>
      <c r="H6" s="12" t="n">
        <f aca="false">$F$3/F6/24</f>
        <v>24.7201580284076</v>
      </c>
      <c r="I6" s="9" t="n">
        <v>2</v>
      </c>
      <c r="J6" s="13" t="n">
        <f aca="false">$F$5/F6*1000</f>
        <v>999.905935471734</v>
      </c>
      <c r="K6" s="2"/>
    </row>
    <row r="7" customFormat="false" ht="15.75" hidden="false" customHeight="false" outlineLevel="0" collapsed="false">
      <c r="A7" s="9" t="n">
        <v>3</v>
      </c>
      <c r="B7" s="9" t="s">
        <v>22</v>
      </c>
      <c r="C7" s="9" t="n">
        <v>21</v>
      </c>
      <c r="D7" s="9" t="n">
        <v>1987</v>
      </c>
      <c r="E7" s="10" t="s">
        <v>21</v>
      </c>
      <c r="F7" s="11" t="n">
        <v>0.124467592592593</v>
      </c>
      <c r="G7" s="11" t="n">
        <f aca="false">F7-$F$5</f>
        <v>0.001435185185186</v>
      </c>
      <c r="H7" s="12" t="n">
        <f aca="false">$F$3/F7/24</f>
        <v>24.4374186349265</v>
      </c>
      <c r="I7" s="9" t="n">
        <v>3</v>
      </c>
      <c r="J7" s="13" t="n">
        <f aca="false">$F$5/F7*1000</f>
        <v>988.469406732372</v>
      </c>
      <c r="K7" s="2"/>
    </row>
    <row r="8" customFormat="false" ht="15.75" hidden="false" customHeight="false" outlineLevel="0" collapsed="false">
      <c r="A8" s="9" t="n">
        <v>4</v>
      </c>
      <c r="B8" s="9" t="s">
        <v>23</v>
      </c>
      <c r="C8" s="9" t="n">
        <v>14</v>
      </c>
      <c r="D8" s="9" t="n">
        <v>1988</v>
      </c>
      <c r="E8" s="9" t="s">
        <v>21</v>
      </c>
      <c r="F8" s="11" t="n">
        <v>0.126736111111111</v>
      </c>
      <c r="G8" s="11" t="n">
        <f aca="false">F8-$F$5</f>
        <v>0.00370370370370401</v>
      </c>
      <c r="H8" s="12" t="n">
        <f aca="false">$F$3/F8/24</f>
        <v>24</v>
      </c>
      <c r="I8" s="9" t="n">
        <v>4</v>
      </c>
      <c r="J8" s="13" t="n">
        <f aca="false">$F$5/F8*1000</f>
        <v>970.77625570776</v>
      </c>
      <c r="K8" s="2"/>
    </row>
    <row r="9" customFormat="false" ht="15.75" hidden="false" customHeight="false" outlineLevel="0" collapsed="false">
      <c r="A9" s="9" t="n">
        <v>5</v>
      </c>
      <c r="B9" s="9" t="s">
        <v>24</v>
      </c>
      <c r="C9" s="9" t="n">
        <v>26</v>
      </c>
      <c r="D9" s="9" t="n">
        <v>1989</v>
      </c>
      <c r="E9" s="9" t="s">
        <v>25</v>
      </c>
      <c r="F9" s="11" t="n">
        <v>0.128159722222222</v>
      </c>
      <c r="G9" s="11" t="n">
        <f aca="false">F9-$F$5</f>
        <v>0.00512731481481502</v>
      </c>
      <c r="H9" s="12" t="n">
        <f aca="false">$F$3/F9/24</f>
        <v>23.7334055811434</v>
      </c>
      <c r="I9" s="9" t="n">
        <v>5</v>
      </c>
      <c r="J9" s="13" t="n">
        <f aca="false">$F$5/F9*1000</f>
        <v>959.992775219</v>
      </c>
      <c r="K9" s="2"/>
    </row>
    <row r="10" customFormat="false" ht="15.75" hidden="false" customHeight="false" outlineLevel="0" collapsed="false">
      <c r="A10" s="9" t="n">
        <v>6</v>
      </c>
      <c r="B10" s="9" t="s">
        <v>26</v>
      </c>
      <c r="C10" s="9" t="n">
        <v>114</v>
      </c>
      <c r="D10" s="9" t="n">
        <v>1983</v>
      </c>
      <c r="E10" s="9" t="s">
        <v>21</v>
      </c>
      <c r="F10" s="14" t="n">
        <v>0.129351851851852</v>
      </c>
      <c r="G10" s="11" t="n">
        <f aca="false">F10-$F$5</f>
        <v>0.00631944444444502</v>
      </c>
      <c r="H10" s="12" t="n">
        <f aca="false">$F$3/F10/24</f>
        <v>23.5146743020758</v>
      </c>
      <c r="I10" s="9" t="n">
        <v>6</v>
      </c>
      <c r="J10" s="13" t="n">
        <f aca="false">$F$5/F10*1000</f>
        <v>951.145311381528</v>
      </c>
      <c r="K10" s="2"/>
    </row>
    <row r="11" customFormat="false" ht="15.75" hidden="false" customHeight="false" outlineLevel="0" collapsed="false">
      <c r="A11" s="9" t="n">
        <v>7</v>
      </c>
      <c r="B11" s="9" t="s">
        <v>27</v>
      </c>
      <c r="C11" s="9" t="n">
        <v>3</v>
      </c>
      <c r="D11" s="10" t="n">
        <v>1984</v>
      </c>
      <c r="E11" s="10" t="s">
        <v>1</v>
      </c>
      <c r="F11" s="11" t="n">
        <v>0.130671296296296</v>
      </c>
      <c r="G11" s="11" t="n">
        <f aca="false">F11-$F$5</f>
        <v>0.007638888888889</v>
      </c>
      <c r="H11" s="12" t="n">
        <f aca="false">$F$3/F11/24</f>
        <v>23.2772364924713</v>
      </c>
      <c r="I11" s="9" t="n">
        <v>7</v>
      </c>
      <c r="J11" s="13" t="n">
        <f aca="false">$F$5/F11*1000</f>
        <v>941.541186891053</v>
      </c>
      <c r="K11" s="2"/>
    </row>
    <row r="12" customFormat="false" ht="15.75" hidden="false" customHeight="false" outlineLevel="0" collapsed="false">
      <c r="A12" s="9" t="n">
        <v>8</v>
      </c>
      <c r="B12" s="9" t="s">
        <v>28</v>
      </c>
      <c r="C12" s="9" t="n">
        <v>23</v>
      </c>
      <c r="D12" s="9" t="n">
        <v>2001</v>
      </c>
      <c r="E12" s="9" t="s">
        <v>1</v>
      </c>
      <c r="F12" s="11" t="n">
        <v>0.130787037037037</v>
      </c>
      <c r="G12" s="11" t="n">
        <f aca="false">F12-$F$5</f>
        <v>0.00775462962963</v>
      </c>
      <c r="H12" s="12" t="n">
        <f aca="false">$F$3/F12/24</f>
        <v>23.2566371681416</v>
      </c>
      <c r="I12" s="9" t="n">
        <v>8</v>
      </c>
      <c r="J12" s="13" t="n">
        <f aca="false">$F$5/F12*1000</f>
        <v>940.707964601767</v>
      </c>
      <c r="K12" s="2"/>
    </row>
    <row r="13" customFormat="false" ht="15.75" hidden="false" customHeight="false" outlineLevel="0" collapsed="false">
      <c r="A13" s="9" t="n">
        <v>9</v>
      </c>
      <c r="B13" s="9" t="s">
        <v>29</v>
      </c>
      <c r="C13" s="9" t="n">
        <v>5</v>
      </c>
      <c r="D13" s="9" t="n">
        <v>1963</v>
      </c>
      <c r="E13" s="9" t="s">
        <v>30</v>
      </c>
      <c r="F13" s="14" t="n">
        <v>0.1315625</v>
      </c>
      <c r="G13" s="11" t="n">
        <f aca="false">F13-$F$5</f>
        <v>0.00853009259259299</v>
      </c>
      <c r="H13" s="12" t="n">
        <f aca="false">$F$3/F13/24</f>
        <v>23.1195566112431</v>
      </c>
      <c r="I13" s="9" t="n">
        <v>9</v>
      </c>
      <c r="J13" s="13" t="n">
        <f aca="false">$F$5/F13*1000</f>
        <v>935.163191695255</v>
      </c>
      <c r="K13" s="2"/>
    </row>
    <row r="14" customFormat="false" ht="15.75" hidden="false" customHeight="false" outlineLevel="0" collapsed="false">
      <c r="A14" s="9" t="n">
        <v>10</v>
      </c>
      <c r="B14" s="9" t="s">
        <v>31</v>
      </c>
      <c r="C14" s="9" t="n">
        <v>2</v>
      </c>
      <c r="D14" s="10" t="n">
        <v>1984</v>
      </c>
      <c r="E14" s="10" t="s">
        <v>32</v>
      </c>
      <c r="F14" s="11" t="n">
        <v>0.132905092592593</v>
      </c>
      <c r="G14" s="11" t="n">
        <f aca="false">F14-$F$5</f>
        <v>0.009872685185186</v>
      </c>
      <c r="H14" s="12" t="n">
        <f aca="false">$F$3/F14/24</f>
        <v>22.8860053992858</v>
      </c>
      <c r="I14" s="9" t="n">
        <v>10</v>
      </c>
      <c r="J14" s="13" t="n">
        <f aca="false">$F$5/F14*1000</f>
        <v>925.716276234428</v>
      </c>
      <c r="K14" s="2"/>
    </row>
    <row r="15" customFormat="false" ht="15.75" hidden="false" customHeight="false" outlineLevel="0" collapsed="false">
      <c r="A15" s="9" t="n">
        <v>11</v>
      </c>
      <c r="B15" s="10" t="s">
        <v>33</v>
      </c>
      <c r="C15" s="9" t="n">
        <v>115</v>
      </c>
      <c r="D15" s="9" t="n">
        <v>1970</v>
      </c>
      <c r="E15" s="9" t="s">
        <v>34</v>
      </c>
      <c r="F15" s="14" t="n">
        <v>0.133761574074074</v>
      </c>
      <c r="G15" s="11" t="n">
        <f aca="false">F15-$F$5</f>
        <v>0.010729166666667</v>
      </c>
      <c r="H15" s="12" t="n">
        <f aca="false">$F$3/F15/24</f>
        <v>22.7394652591503</v>
      </c>
      <c r="I15" s="9" t="n">
        <v>11</v>
      </c>
      <c r="J15" s="13" t="n">
        <f aca="false">$F$5/F15*1000</f>
        <v>919.788872544775</v>
      </c>
      <c r="K15" s="2"/>
    </row>
    <row r="16" customFormat="false" ht="15.75" hidden="false" customHeight="false" outlineLevel="0" collapsed="false">
      <c r="A16" s="9" t="n">
        <v>12</v>
      </c>
      <c r="B16" s="10" t="s">
        <v>35</v>
      </c>
      <c r="C16" s="9" t="n">
        <v>22</v>
      </c>
      <c r="D16" s="9" t="n">
        <v>1968</v>
      </c>
      <c r="E16" s="9" t="s">
        <v>36</v>
      </c>
      <c r="F16" s="14" t="n">
        <v>0.133923611111111</v>
      </c>
      <c r="G16" s="11" t="n">
        <f aca="false">F16-$F$5</f>
        <v>0.010891203703704</v>
      </c>
      <c r="H16" s="12" t="n">
        <f aca="false">$F$3/F16/24</f>
        <v>22.7119522945294</v>
      </c>
      <c r="I16" s="9" t="n">
        <v>12</v>
      </c>
      <c r="J16" s="13" t="n">
        <f aca="false">$F$5/F16*1000</f>
        <v>918.67600034569</v>
      </c>
      <c r="K16" s="2"/>
    </row>
    <row r="17" customFormat="false" ht="15.75" hidden="false" customHeight="false" outlineLevel="0" collapsed="false">
      <c r="A17" s="9" t="n">
        <v>13</v>
      </c>
      <c r="B17" s="9" t="s">
        <v>37</v>
      </c>
      <c r="C17" s="9" t="n">
        <v>152</v>
      </c>
      <c r="D17" s="10" t="n">
        <v>1990</v>
      </c>
      <c r="E17" s="10" t="s">
        <v>38</v>
      </c>
      <c r="F17" s="11" t="n">
        <v>0.135173611111111</v>
      </c>
      <c r="G17" s="11" t="n">
        <f aca="false">F17-$F$5</f>
        <v>0.012141203703704</v>
      </c>
      <c r="H17" s="12" t="n">
        <f aca="false">$F$3/F17/24</f>
        <v>22.5019265348061</v>
      </c>
      <c r="I17" s="9" t="n">
        <v>13</v>
      </c>
      <c r="J17" s="13" t="n">
        <f aca="false">$F$5/F17*1000</f>
        <v>910.180666152922</v>
      </c>
      <c r="K17" s="2"/>
    </row>
    <row r="18" customFormat="false" ht="15.75" hidden="false" customHeight="false" outlineLevel="0" collapsed="false">
      <c r="A18" s="9" t="n">
        <v>14</v>
      </c>
      <c r="B18" s="9" t="s">
        <v>39</v>
      </c>
      <c r="C18" s="9" t="n">
        <v>147</v>
      </c>
      <c r="D18" s="10" t="n">
        <v>1994</v>
      </c>
      <c r="E18" s="10" t="s">
        <v>38</v>
      </c>
      <c r="F18" s="11" t="n">
        <v>0.135243055555556</v>
      </c>
      <c r="G18" s="11" t="n">
        <f aca="false">F18-$F$5</f>
        <v>0.012210648148149</v>
      </c>
      <c r="H18" s="12" t="n">
        <f aca="false">$F$3/F18/24</f>
        <v>22.4903722721437</v>
      </c>
      <c r="I18" s="9" t="n">
        <v>14</v>
      </c>
      <c r="J18" s="13" t="n">
        <f aca="false">$F$5/F18*1000</f>
        <v>909.713307659386</v>
      </c>
      <c r="K18" s="2"/>
    </row>
    <row r="19" customFormat="false" ht="15.75" hidden="false" customHeight="false" outlineLevel="0" collapsed="false">
      <c r="A19" s="9" t="n">
        <v>15</v>
      </c>
      <c r="B19" s="9" t="s">
        <v>40</v>
      </c>
      <c r="C19" s="9" t="n">
        <v>112</v>
      </c>
      <c r="D19" s="9" t="n">
        <v>1977</v>
      </c>
      <c r="E19" s="9" t="s">
        <v>36</v>
      </c>
      <c r="F19" s="14" t="n">
        <v>0.136458333333333</v>
      </c>
      <c r="G19" s="11" t="n">
        <f aca="false">F19-$F$5</f>
        <v>0.013425925925926</v>
      </c>
      <c r="H19" s="12" t="n">
        <f aca="false">$F$3/F19/24</f>
        <v>22.2900763358779</v>
      </c>
      <c r="I19" s="9" t="n">
        <v>15</v>
      </c>
      <c r="J19" s="13" t="n">
        <f aca="false">$F$5/F19*1000</f>
        <v>901.611535199321</v>
      </c>
      <c r="K19" s="2"/>
    </row>
    <row r="20" customFormat="false" ht="15.75" hidden="false" customHeight="false" outlineLevel="0" collapsed="false">
      <c r="A20" s="9" t="n">
        <v>16</v>
      </c>
      <c r="B20" s="9" t="s">
        <v>41</v>
      </c>
      <c r="C20" s="9" t="n">
        <v>101</v>
      </c>
      <c r="D20" s="9" t="n">
        <v>2003</v>
      </c>
      <c r="E20" s="9" t="s">
        <v>42</v>
      </c>
      <c r="F20" s="15" t="n">
        <v>0.138576388888889</v>
      </c>
      <c r="G20" s="11" t="n">
        <f aca="false">F20-$F$5</f>
        <v>0.015543981481482</v>
      </c>
      <c r="H20" s="12" t="n">
        <f aca="false">$F$3/F20/24</f>
        <v>21.9493861187672</v>
      </c>
      <c r="I20" s="9" t="n">
        <v>16</v>
      </c>
      <c r="J20" s="13" t="n">
        <f aca="false">$F$5/F20*1000</f>
        <v>887.830952977529</v>
      </c>
      <c r="K20" s="2"/>
    </row>
    <row r="21" customFormat="false" ht="15.75" hidden="false" customHeight="false" outlineLevel="0" collapsed="false">
      <c r="A21" s="9" t="n">
        <v>17</v>
      </c>
      <c r="B21" s="9" t="s">
        <v>43</v>
      </c>
      <c r="C21" s="9" t="n">
        <v>155</v>
      </c>
      <c r="D21" s="10" t="n">
        <v>1985</v>
      </c>
      <c r="E21" s="10" t="s">
        <v>21</v>
      </c>
      <c r="F21" s="11" t="n">
        <v>0.138993055555556</v>
      </c>
      <c r="G21" s="11" t="n">
        <f aca="false">F21-$F$5</f>
        <v>0.015960648148149</v>
      </c>
      <c r="H21" s="12" t="n">
        <f aca="false">$F$3/F21/24</f>
        <v>21.8835873095178</v>
      </c>
      <c r="I21" s="9" t="n">
        <v>17</v>
      </c>
      <c r="J21" s="13" t="n">
        <f aca="false">$F$5/F21*1000</f>
        <v>885.169456241147</v>
      </c>
      <c r="K21" s="2"/>
    </row>
    <row r="22" customFormat="false" ht="15.75" hidden="false" customHeight="false" outlineLevel="0" collapsed="false">
      <c r="A22" s="9" t="n">
        <v>18</v>
      </c>
      <c r="B22" s="9" t="s">
        <v>44</v>
      </c>
      <c r="C22" s="9" t="n">
        <v>140</v>
      </c>
      <c r="D22" s="10" t="n">
        <v>1984</v>
      </c>
      <c r="E22" s="10" t="s">
        <v>34</v>
      </c>
      <c r="F22" s="11" t="n">
        <v>0.143078703703704</v>
      </c>
      <c r="G22" s="11" t="n">
        <f aca="false">F22-$F$5</f>
        <v>0.0200462962962967</v>
      </c>
      <c r="H22" s="12" t="n">
        <f aca="false">$F$3/F22/24</f>
        <v>21.2586960038829</v>
      </c>
      <c r="I22" s="9" t="n">
        <v>18</v>
      </c>
      <c r="J22" s="13" t="n">
        <f aca="false">$F$5/F22*1000</f>
        <v>859.893221161621</v>
      </c>
      <c r="K22" s="2"/>
    </row>
    <row r="23" customFormat="false" ht="15.75" hidden="false" customHeight="false" outlineLevel="0" collapsed="false">
      <c r="A23" s="9" t="n">
        <v>19</v>
      </c>
      <c r="B23" s="9" t="s">
        <v>45</v>
      </c>
      <c r="C23" s="9" t="n">
        <v>62</v>
      </c>
      <c r="D23" s="10" t="n">
        <v>1989</v>
      </c>
      <c r="E23" s="10" t="s">
        <v>21</v>
      </c>
      <c r="F23" s="11" t="n">
        <v>0.145706018518519</v>
      </c>
      <c r="G23" s="11" t="n">
        <f aca="false">F23-$F$5</f>
        <v>0.022673611111112</v>
      </c>
      <c r="H23" s="12" t="n">
        <f aca="false">$F$3/F23/24</f>
        <v>20.8753673842243</v>
      </c>
      <c r="I23" s="9" t="n">
        <v>19</v>
      </c>
      <c r="J23" s="13" t="n">
        <f aca="false">$F$5/F23*1000</f>
        <v>844.387957740879</v>
      </c>
      <c r="K23" s="2"/>
    </row>
    <row r="24" customFormat="false" ht="15.75" hidden="false" customHeight="false" outlineLevel="0" collapsed="false">
      <c r="A24" s="9" t="n">
        <v>20</v>
      </c>
      <c r="B24" s="9" t="s">
        <v>46</v>
      </c>
      <c r="C24" s="9" t="n">
        <v>143</v>
      </c>
      <c r="D24" s="10" t="n">
        <v>1988</v>
      </c>
      <c r="E24" s="10" t="s">
        <v>47</v>
      </c>
      <c r="F24" s="11" t="n">
        <v>0.148344907407407</v>
      </c>
      <c r="G24" s="11" t="n">
        <f aca="false">F24-$F$5</f>
        <v>0.0253125</v>
      </c>
      <c r="H24" s="12" t="n">
        <f aca="false">$F$3/F24/24</f>
        <v>20.5040181009597</v>
      </c>
      <c r="I24" s="9" t="n">
        <v>20</v>
      </c>
      <c r="J24" s="13" t="n">
        <f aca="false">$F$5/F24*1000</f>
        <v>829.367246625575</v>
      </c>
      <c r="K24" s="2"/>
    </row>
    <row r="25" customFormat="false" ht="15.75" hidden="false" customHeight="false" outlineLevel="0" collapsed="false">
      <c r="A25" s="9" t="n">
        <v>21</v>
      </c>
      <c r="B25" s="9" t="s">
        <v>48</v>
      </c>
      <c r="C25" s="9" t="n">
        <v>150</v>
      </c>
      <c r="D25" s="10" t="n">
        <v>1986</v>
      </c>
      <c r="E25" s="10" t="s">
        <v>49</v>
      </c>
      <c r="F25" s="11" t="n">
        <v>0.149768518518519</v>
      </c>
      <c r="G25" s="11" t="n">
        <f aca="false">F25-$F$5</f>
        <v>0.026736111111112</v>
      </c>
      <c r="H25" s="12" t="n">
        <f aca="false">$F$3/F25/24</f>
        <v>20.3091190108191</v>
      </c>
      <c r="I25" s="9" t="n">
        <v>21</v>
      </c>
      <c r="J25" s="13" t="n">
        <f aca="false">$F$5/F25*1000</f>
        <v>821.483771251927</v>
      </c>
      <c r="K25" s="2"/>
    </row>
    <row r="26" customFormat="false" ht="15.75" hidden="false" customHeight="false" outlineLevel="0" collapsed="false">
      <c r="A26" s="9" t="n">
        <v>22</v>
      </c>
      <c r="B26" s="9" t="s">
        <v>50</v>
      </c>
      <c r="C26" s="9" t="n">
        <v>157</v>
      </c>
      <c r="D26" s="9" t="n">
        <v>1999</v>
      </c>
      <c r="E26" s="9" t="s">
        <v>47</v>
      </c>
      <c r="F26" s="14" t="n">
        <v>0.154166666666667</v>
      </c>
      <c r="G26" s="11" t="n">
        <f aca="false">F26-$F$5</f>
        <v>0.03113425925926</v>
      </c>
      <c r="H26" s="12" t="n">
        <f aca="false">$F$3/F26/24</f>
        <v>19.7297297297297</v>
      </c>
      <c r="I26" s="9" t="n">
        <v>22</v>
      </c>
      <c r="J26" s="13" t="n">
        <f aca="false">$F$5/F26*1000</f>
        <v>798.048048048044</v>
      </c>
      <c r="K26" s="2"/>
    </row>
    <row r="27" customFormat="false" ht="15.75" hidden="false" customHeight="false" outlineLevel="0" collapsed="false">
      <c r="A27" s="9" t="n">
        <v>23</v>
      </c>
      <c r="B27" s="9" t="s">
        <v>51</v>
      </c>
      <c r="C27" s="9" t="n">
        <v>116</v>
      </c>
      <c r="D27" s="9" t="n">
        <v>1982</v>
      </c>
      <c r="E27" s="9" t="s">
        <v>21</v>
      </c>
      <c r="F27" s="15" t="n">
        <v>0.155729166666667</v>
      </c>
      <c r="G27" s="11" t="n">
        <f aca="false">F27-$F$5</f>
        <v>0.03269675925926</v>
      </c>
      <c r="H27" s="12" t="n">
        <f aca="false">$F$3/F27/24</f>
        <v>19.5317725752508</v>
      </c>
      <c r="I27" s="9" t="n">
        <v>23</v>
      </c>
      <c r="J27" s="13" t="n">
        <f aca="false">$F$5/F27*1000</f>
        <v>790.040876997395</v>
      </c>
      <c r="K27" s="2"/>
    </row>
    <row r="28" customFormat="false" ht="15.75" hidden="false" customHeight="false" outlineLevel="0" collapsed="false">
      <c r="A28" s="9" t="n">
        <v>24</v>
      </c>
      <c r="B28" s="9" t="s">
        <v>52</v>
      </c>
      <c r="C28" s="9" t="n">
        <v>153</v>
      </c>
      <c r="D28" s="9" t="n">
        <v>1991</v>
      </c>
      <c r="E28" s="9" t="s">
        <v>21</v>
      </c>
      <c r="F28" s="11" t="n">
        <v>0.157986111111111</v>
      </c>
      <c r="G28" s="11" t="n">
        <f aca="false">F28-$F$5</f>
        <v>0.034953703703704</v>
      </c>
      <c r="H28" s="12" t="n">
        <f aca="false">$F$3/F28/24</f>
        <v>19.2527472527473</v>
      </c>
      <c r="I28" s="9" t="n">
        <v>24</v>
      </c>
      <c r="J28" s="13" t="n">
        <f aca="false">$F$5/F28*1000</f>
        <v>778.754578754577</v>
      </c>
      <c r="K28" s="2"/>
    </row>
    <row r="29" customFormat="false" ht="15.75" hidden="false" customHeight="false" outlineLevel="0" collapsed="false">
      <c r="A29" s="9" t="n">
        <v>25</v>
      </c>
      <c r="B29" s="9" t="s">
        <v>53</v>
      </c>
      <c r="C29" s="9" t="n">
        <v>29</v>
      </c>
      <c r="D29" s="9" t="n">
        <v>1979</v>
      </c>
      <c r="E29" s="9" t="s">
        <v>21</v>
      </c>
      <c r="F29" s="14" t="n">
        <v>0.158344907407407</v>
      </c>
      <c r="G29" s="11" t="n">
        <f aca="false">F29-$F$5</f>
        <v>0.0353125</v>
      </c>
      <c r="H29" s="12" t="n">
        <f aca="false">$F$3/F29/24</f>
        <v>19.2091221401945</v>
      </c>
      <c r="I29" s="9" t="n">
        <v>25</v>
      </c>
      <c r="J29" s="13" t="n">
        <f aca="false">$F$5/F29*1000</f>
        <v>776.989986112126</v>
      </c>
      <c r="K29" s="2"/>
    </row>
    <row r="30" customFormat="false" ht="15.75" hidden="false" customHeight="false" outlineLevel="0" collapsed="false">
      <c r="A30" s="9" t="n">
        <v>26</v>
      </c>
      <c r="B30" s="9" t="s">
        <v>54</v>
      </c>
      <c r="C30" s="9" t="n">
        <v>141</v>
      </c>
      <c r="D30" s="10" t="n">
        <v>1985</v>
      </c>
      <c r="E30" s="10" t="s">
        <v>21</v>
      </c>
      <c r="F30" s="11" t="n">
        <v>0.159201388888889</v>
      </c>
      <c r="G30" s="11" t="n">
        <f aca="false">F30-$F$5</f>
        <v>0.036168981481482</v>
      </c>
      <c r="H30" s="12" t="n">
        <f aca="false">$F$3/F30/24</f>
        <v>19.1057797164667</v>
      </c>
      <c r="I30" s="9" t="n">
        <v>26</v>
      </c>
      <c r="J30" s="13" t="n">
        <f aca="false">$F$5/F30*1000</f>
        <v>772.809887313701</v>
      </c>
      <c r="K30" s="2"/>
    </row>
    <row r="31" customFormat="false" ht="15.75" hidden="false" customHeight="false" outlineLevel="0" collapsed="false">
      <c r="A31" s="9" t="n">
        <v>27</v>
      </c>
      <c r="B31" s="16" t="s">
        <v>55</v>
      </c>
      <c r="C31" s="17" t="n">
        <v>20</v>
      </c>
      <c r="D31" s="17" t="n">
        <v>1980</v>
      </c>
      <c r="E31" s="16" t="s">
        <v>25</v>
      </c>
      <c r="F31" s="14" t="n">
        <v>0.16068287037037</v>
      </c>
      <c r="G31" s="11" t="n">
        <f aca="false">F31-$F$5</f>
        <v>0.037650462962963</v>
      </c>
      <c r="H31" s="12" t="n">
        <f aca="false">$F$3/F31/24</f>
        <v>18.9296261614925</v>
      </c>
      <c r="I31" s="9" t="n">
        <v>27</v>
      </c>
      <c r="J31" s="13" t="n">
        <f aca="false">$F$5/F31*1000</f>
        <v>765.684650291723</v>
      </c>
      <c r="K31" s="2"/>
    </row>
    <row r="32" customFormat="false" ht="15.75" hidden="false" customHeight="false" outlineLevel="0" collapsed="false">
      <c r="A32" s="9" t="n">
        <v>28</v>
      </c>
      <c r="B32" s="9" t="s">
        <v>56</v>
      </c>
      <c r="C32" s="9" t="n">
        <v>80</v>
      </c>
      <c r="D32" s="9" t="n">
        <v>1976</v>
      </c>
      <c r="E32" s="9" t="s">
        <v>21</v>
      </c>
      <c r="F32" s="14" t="n">
        <v>0.164166666666667</v>
      </c>
      <c r="G32" s="11" t="n">
        <f aca="false">F32-$F$5</f>
        <v>0.0411342592592597</v>
      </c>
      <c r="H32" s="12" t="n">
        <f aca="false">$F$3/F32/24</f>
        <v>18.5279187817259</v>
      </c>
      <c r="I32" s="9" t="n">
        <v>28</v>
      </c>
      <c r="J32" s="13" t="n">
        <f aca="false">$F$5/F32*1000</f>
        <v>749.435984207555</v>
      </c>
      <c r="K32" s="2"/>
    </row>
    <row r="33" customFormat="false" ht="15.75" hidden="false" customHeight="false" outlineLevel="0" collapsed="false">
      <c r="A33" s="9" t="n">
        <v>29</v>
      </c>
      <c r="B33" s="9" t="s">
        <v>57</v>
      </c>
      <c r="C33" s="9" t="n">
        <v>13</v>
      </c>
      <c r="D33" s="10" t="n">
        <v>1993</v>
      </c>
      <c r="E33" s="10" t="s">
        <v>21</v>
      </c>
      <c r="F33" s="11" t="n">
        <v>0.165104166666667</v>
      </c>
      <c r="G33" s="11" t="n">
        <f aca="false">F33-$F$5</f>
        <v>0.04207175925926</v>
      </c>
      <c r="H33" s="12" t="n">
        <f aca="false">$F$3/F33/24</f>
        <v>18.4227129337539</v>
      </c>
      <c r="I33" s="9" t="n">
        <v>29</v>
      </c>
      <c r="J33" s="13" t="n">
        <f aca="false">$F$5/F33*1000</f>
        <v>745.180511742022</v>
      </c>
      <c r="K33" s="2"/>
    </row>
    <row r="34" customFormat="false" ht="15.75" hidden="false" customHeight="false" outlineLevel="0" collapsed="false">
      <c r="A34" s="9" t="n">
        <v>30</v>
      </c>
      <c r="B34" s="9" t="s">
        <v>58</v>
      </c>
      <c r="C34" s="9" t="n">
        <v>88</v>
      </c>
      <c r="D34" s="9" t="n">
        <v>2000</v>
      </c>
      <c r="E34" s="9" t="s">
        <v>42</v>
      </c>
      <c r="F34" s="15" t="n">
        <v>0.166967592592593</v>
      </c>
      <c r="G34" s="11" t="n">
        <f aca="false">F34-$F$5</f>
        <v>0.043935185185186</v>
      </c>
      <c r="H34" s="12" t="n">
        <f aca="false">$F$3/F34/24</f>
        <v>18.2171079994454</v>
      </c>
      <c r="I34" s="9" t="n">
        <v>30</v>
      </c>
      <c r="J34" s="13" t="n">
        <f aca="false">$F$5/F34*1000</f>
        <v>736.863995563562</v>
      </c>
      <c r="K34" s="2"/>
    </row>
    <row r="35" customFormat="false" ht="15.75" hidden="false" customHeight="true" outlineLevel="0" collapsed="false">
      <c r="A35" s="9" t="n">
        <v>31</v>
      </c>
      <c r="B35" s="9" t="s">
        <v>59</v>
      </c>
      <c r="C35" s="9" t="n">
        <v>27</v>
      </c>
      <c r="D35" s="10" t="n">
        <v>1988</v>
      </c>
      <c r="E35" s="10" t="s">
        <v>36</v>
      </c>
      <c r="F35" s="11" t="n">
        <v>0.169537037037037</v>
      </c>
      <c r="G35" s="11" t="n">
        <f aca="false">F35-$F$5</f>
        <v>0.04650462962963</v>
      </c>
      <c r="H35" s="12" t="n">
        <f aca="false">$F$3/F35/24</f>
        <v>17.9410158383397</v>
      </c>
      <c r="I35" s="9" t="n">
        <v>31</v>
      </c>
      <c r="J35" s="13" t="n">
        <f aca="false">$F$5/F35*1000</f>
        <v>725.696340797376</v>
      </c>
      <c r="K35" s="2"/>
    </row>
    <row r="36" customFormat="false" ht="15.75" hidden="false" customHeight="true" outlineLevel="0" collapsed="false">
      <c r="A36" s="9" t="n">
        <v>32</v>
      </c>
      <c r="B36" s="9" t="s">
        <v>60</v>
      </c>
      <c r="C36" s="9" t="n">
        <v>28</v>
      </c>
      <c r="D36" s="9" t="n">
        <v>1999</v>
      </c>
      <c r="E36" s="9" t="s">
        <v>36</v>
      </c>
      <c r="F36" s="11" t="n">
        <v>0.170821759259259</v>
      </c>
      <c r="G36" s="11" t="n">
        <f aca="false">F36-$F$5</f>
        <v>0.047789351851852</v>
      </c>
      <c r="H36" s="12" t="n">
        <f aca="false">$F$3/F36/24</f>
        <v>17.8060844230639</v>
      </c>
      <c r="I36" s="9" t="n">
        <v>32</v>
      </c>
      <c r="J36" s="13" t="n">
        <f aca="false">$F$5/F36*1000</f>
        <v>720.23849854326</v>
      </c>
      <c r="K36" s="2"/>
    </row>
    <row r="37" customFormat="false" ht="15.75" hidden="false" customHeight="true" outlineLevel="0" collapsed="false">
      <c r="A37" s="9" t="n">
        <v>33</v>
      </c>
      <c r="B37" s="9" t="s">
        <v>61</v>
      </c>
      <c r="C37" s="9" t="n">
        <v>18</v>
      </c>
      <c r="D37" s="10" t="n">
        <v>1985</v>
      </c>
      <c r="E37" s="10" t="s">
        <v>1</v>
      </c>
      <c r="F37" s="11" t="n">
        <v>0.173923611111111</v>
      </c>
      <c r="G37" s="11" t="n">
        <f aca="false">F37-$F$5</f>
        <v>0.0508912037037041</v>
      </c>
      <c r="H37" s="12" t="n">
        <f aca="false">$F$3/F37/24</f>
        <v>17.4885206628069</v>
      </c>
      <c r="I37" s="9" t="n">
        <v>33</v>
      </c>
      <c r="J37" s="13" t="n">
        <f aca="false">$F$5/F37*1000</f>
        <v>707.393358621146</v>
      </c>
      <c r="K37" s="2"/>
    </row>
    <row r="38" customFormat="false" ht="15.75" hidden="false" customHeight="true" outlineLevel="0" collapsed="false">
      <c r="A38" s="9" t="n">
        <v>34</v>
      </c>
      <c r="B38" s="9" t="s">
        <v>62</v>
      </c>
      <c r="C38" s="9" t="n">
        <v>151</v>
      </c>
      <c r="D38" s="9" t="n">
        <v>2001</v>
      </c>
      <c r="E38" s="9" t="s">
        <v>19</v>
      </c>
      <c r="F38" s="11" t="n">
        <v>0.178263888888889</v>
      </c>
      <c r="G38" s="11" t="n">
        <f aca="false">F38-$F$5</f>
        <v>0.0552314814814819</v>
      </c>
      <c r="H38" s="12" t="n">
        <f aca="false">$F$3/F38/24</f>
        <v>17.0627191273861</v>
      </c>
      <c r="I38" s="9" t="n">
        <v>34</v>
      </c>
      <c r="J38" s="13" t="n">
        <f aca="false">$F$5/F38*1000</f>
        <v>690.170107778208</v>
      </c>
      <c r="K38" s="2"/>
    </row>
    <row r="39" customFormat="false" ht="15.75" hidden="false" customHeight="true" outlineLevel="0" collapsed="false">
      <c r="A39" s="9" t="n">
        <v>35</v>
      </c>
      <c r="B39" s="9" t="s">
        <v>63</v>
      </c>
      <c r="C39" s="9" t="n">
        <v>12</v>
      </c>
      <c r="D39" s="9" t="n">
        <v>1986</v>
      </c>
      <c r="E39" s="9" t="s">
        <v>21</v>
      </c>
      <c r="F39" s="11" t="n">
        <v>0.192881944444444</v>
      </c>
      <c r="G39" s="11" t="n">
        <f aca="false">F39-$F$5</f>
        <v>0.0698495370370374</v>
      </c>
      <c r="H39" s="12" t="n">
        <f aca="false">$F$3/F39/24</f>
        <v>15.7695769576958</v>
      </c>
      <c r="I39" s="9" t="n">
        <v>35</v>
      </c>
      <c r="J39" s="13" t="n">
        <f aca="false">$F$5/F39*1000</f>
        <v>637.863786378636</v>
      </c>
      <c r="K39" s="2"/>
    </row>
    <row r="40" customFormat="false" ht="15.75" hidden="false" customHeight="true" outlineLevel="0" collapsed="false">
      <c r="A40" s="9" t="n">
        <v>36</v>
      </c>
      <c r="B40" s="9" t="s">
        <v>64</v>
      </c>
      <c r="C40" s="9" t="n">
        <v>154</v>
      </c>
      <c r="D40" s="9" t="n">
        <v>1991</v>
      </c>
      <c r="E40" s="9" t="s">
        <v>38</v>
      </c>
      <c r="F40" s="11" t="s">
        <v>65</v>
      </c>
      <c r="G40" s="11"/>
      <c r="H40" s="12"/>
      <c r="I40" s="9"/>
      <c r="J40" s="13"/>
      <c r="K40" s="2"/>
    </row>
    <row r="41" customFormat="false" ht="15.75" hidden="false" customHeight="true" outlineLevel="0" collapsed="false">
      <c r="A41" s="9" t="n">
        <v>37</v>
      </c>
      <c r="B41" s="9" t="s">
        <v>66</v>
      </c>
      <c r="C41" s="9" t="n">
        <v>6</v>
      </c>
      <c r="D41" s="9" t="n">
        <v>1988</v>
      </c>
      <c r="E41" s="9" t="s">
        <v>30</v>
      </c>
      <c r="F41" s="12" t="s">
        <v>65</v>
      </c>
      <c r="G41" s="11"/>
      <c r="H41" s="12"/>
      <c r="I41" s="9"/>
      <c r="J41" s="13"/>
      <c r="K41" s="2"/>
    </row>
    <row r="42" customFormat="false" ht="15.75" hidden="false" customHeight="true" outlineLevel="0" collapsed="false">
      <c r="A42" s="9" t="n">
        <v>38</v>
      </c>
      <c r="B42" s="9" t="s">
        <v>67</v>
      </c>
      <c r="C42" s="9" t="n">
        <v>148</v>
      </c>
      <c r="D42" s="9" t="n">
        <v>1982</v>
      </c>
      <c r="E42" s="9" t="s">
        <v>21</v>
      </c>
      <c r="F42" s="11"/>
      <c r="G42" s="11"/>
      <c r="H42" s="12"/>
      <c r="I42" s="9"/>
      <c r="J42" s="13"/>
      <c r="K42" s="2"/>
    </row>
    <row r="43" customFormat="false" ht="15.75" hidden="false" customHeight="true" outlineLevel="0" collapsed="false">
      <c r="A43" s="9" t="n">
        <v>39</v>
      </c>
      <c r="B43" s="9" t="s">
        <v>68</v>
      </c>
      <c r="C43" s="9" t="n">
        <v>8</v>
      </c>
      <c r="D43" s="10" t="n">
        <v>1992</v>
      </c>
      <c r="E43" s="10" t="s">
        <v>21</v>
      </c>
      <c r="F43" s="11"/>
      <c r="G43" s="11"/>
      <c r="H43" s="12"/>
      <c r="I43" s="9"/>
      <c r="J43" s="13"/>
      <c r="K43" s="2"/>
    </row>
    <row r="44" customFormat="false" ht="15.75" hidden="false" customHeight="true" outlineLevel="0" collapsed="false">
      <c r="A44" s="9" t="n">
        <v>40</v>
      </c>
      <c r="B44" s="9" t="s">
        <v>69</v>
      </c>
      <c r="C44" s="9" t="n">
        <v>63</v>
      </c>
      <c r="D44" s="10" t="n">
        <v>1990</v>
      </c>
      <c r="E44" s="10" t="s">
        <v>21</v>
      </c>
      <c r="F44" s="11"/>
      <c r="G44" s="11"/>
      <c r="H44" s="12"/>
      <c r="I44" s="9"/>
      <c r="J44" s="13"/>
      <c r="K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customFormat="false" ht="15.75" hidden="false" customHeight="true" outlineLevel="0" collapsed="false">
      <c r="A46" s="18" t="s">
        <v>70</v>
      </c>
      <c r="B46" s="18"/>
      <c r="C46" s="18" t="s">
        <v>71</v>
      </c>
      <c r="D46" s="18"/>
      <c r="E46" s="18"/>
      <c r="F46" s="18" t="s">
        <v>72</v>
      </c>
      <c r="G46" s="18"/>
      <c r="H46" s="18" t="s">
        <v>73</v>
      </c>
      <c r="I46" s="2"/>
      <c r="J46" s="2"/>
      <c r="K46" s="2"/>
    </row>
    <row r="47" customFormat="false" ht="15.75" hidden="false" customHeight="true" outlineLevel="0" collapsed="false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customFormat="false" ht="15.75" hidden="false" customHeight="true" outlineLevel="0" collapsed="false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customFormat="false" ht="15.75" hidden="false" customHeight="true" outlineLevel="0" collapsed="false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customFormat="false" ht="15.75" hidden="false" customHeight="true" outlineLevel="0" collapsed="false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customFormat="false" ht="15.75" hidden="false" customHeight="true" outlineLevel="0" collapsed="false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customFormat="false" ht="15.75" hidden="false" customHeight="true" outlineLevel="0" collapsed="false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customFormat="false" ht="15.75" hidden="false" customHeight="true" outlineLevel="0" collapsed="false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customFormat="false" ht="15.75" hidden="false" customHeight="true" outlineLevel="0" collapsed="false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customFormat="false" ht="15.75" hidden="false" customHeight="true" outlineLevel="0" collapsed="false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0"/>
    </row>
    <row r="56" customFormat="false" ht="15.75" hidden="false" customHeight="true" outlineLevel="0" collapsed="false">
      <c r="A56" s="22"/>
      <c r="B56" s="22"/>
      <c r="C56" s="22"/>
      <c r="D56" s="22"/>
      <c r="E56" s="22"/>
      <c r="F56" s="22"/>
      <c r="G56" s="22"/>
      <c r="H56" s="22"/>
      <c r="I56" s="22"/>
      <c r="J56" s="21"/>
      <c r="K56" s="20"/>
    </row>
    <row r="57" customFormat="false" ht="15.75" hidden="false" customHeight="true" outlineLevel="0" collapsed="false">
      <c r="A57" s="22"/>
      <c r="B57" s="22"/>
      <c r="C57" s="22"/>
      <c r="D57" s="22"/>
      <c r="E57" s="22"/>
      <c r="F57" s="22"/>
      <c r="G57" s="22"/>
      <c r="H57" s="22"/>
      <c r="I57" s="22"/>
      <c r="J57" s="21"/>
      <c r="K57" s="20"/>
    </row>
    <row r="58" customFormat="false" ht="15.75" hidden="false" customHeight="true" outlineLevel="0" collapsed="false">
      <c r="A58" s="22"/>
      <c r="B58" s="22"/>
      <c r="C58" s="22"/>
      <c r="D58" s="22"/>
      <c r="E58" s="22"/>
      <c r="F58" s="22"/>
      <c r="G58" s="22"/>
      <c r="H58" s="22"/>
      <c r="I58" s="22"/>
      <c r="J58" s="23"/>
      <c r="K58" s="24"/>
    </row>
    <row r="59" customFormat="false" ht="15.75" hidden="false" customHeight="true" outlineLevel="0" collapsed="false">
      <c r="A59" s="25"/>
      <c r="B59" s="25"/>
      <c r="C59" s="25"/>
      <c r="D59" s="25"/>
      <c r="E59" s="25"/>
      <c r="F59" s="25"/>
      <c r="G59" s="25"/>
      <c r="H59" s="25"/>
      <c r="I59" s="25"/>
      <c r="J59" s="23"/>
      <c r="K59" s="24"/>
    </row>
    <row r="60" customFormat="false" ht="15.75" hidden="false" customHeight="true" outlineLevel="0" collapsed="false">
      <c r="A60" s="25"/>
      <c r="B60" s="25"/>
      <c r="C60" s="25"/>
      <c r="D60" s="25"/>
      <c r="E60" s="25"/>
      <c r="F60" s="25"/>
      <c r="G60" s="25"/>
      <c r="H60" s="25"/>
      <c r="I60" s="25"/>
      <c r="J60" s="23"/>
      <c r="K60" s="24"/>
    </row>
    <row r="61" customFormat="false" ht="15.75" hidden="false" customHeight="true" outlineLevel="0" collapsed="false">
      <c r="A61" s="25"/>
      <c r="B61" s="25"/>
      <c r="C61" s="25"/>
      <c r="D61" s="25"/>
      <c r="E61" s="25"/>
      <c r="F61" s="25"/>
      <c r="G61" s="25"/>
      <c r="H61" s="25"/>
      <c r="I61" s="25"/>
      <c r="J61" s="26"/>
    </row>
    <row r="62" customFormat="false" ht="15.75" hidden="false" customHeight="true" outlineLevel="0" collapsed="false">
      <c r="A62" s="25"/>
      <c r="B62" s="25"/>
      <c r="C62" s="25"/>
      <c r="D62" s="25"/>
      <c r="E62" s="25"/>
      <c r="F62" s="25"/>
      <c r="G62" s="25"/>
      <c r="H62" s="25"/>
      <c r="I62" s="25"/>
      <c r="J62" s="27"/>
      <c r="K62" s="27"/>
    </row>
    <row r="63" customFormat="false" ht="15.75" hidden="false" customHeight="true" outlineLevel="0" collapsed="false">
      <c r="A63" s="25"/>
      <c r="B63" s="25"/>
      <c r="C63" s="25"/>
      <c r="D63" s="25"/>
      <c r="E63" s="25"/>
      <c r="F63" s="25"/>
      <c r="G63" s="25"/>
      <c r="H63" s="25"/>
      <c r="I63" s="25"/>
      <c r="J63" s="27"/>
      <c r="K63" s="27"/>
    </row>
    <row r="64" customFormat="false" ht="15.7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  <c r="I64" s="25"/>
      <c r="J64" s="27"/>
      <c r="K64" s="27"/>
    </row>
    <row r="65" customFormat="false" ht="15.75" hidden="false" customHeight="true" outlineLevel="0" collapsed="false">
      <c r="A65" s="25"/>
      <c r="B65" s="25"/>
      <c r="C65" s="25"/>
      <c r="D65" s="25"/>
      <c r="E65" s="25"/>
      <c r="F65" s="25"/>
      <c r="G65" s="25"/>
      <c r="H65" s="25"/>
      <c r="I65" s="25"/>
      <c r="J65" s="27"/>
      <c r="K65" s="27"/>
    </row>
    <row r="66" customFormat="false" ht="15.75" hidden="false" customHeight="true" outlineLevel="0" collapsed="false">
      <c r="A66" s="25"/>
      <c r="B66" s="25"/>
      <c r="C66" s="25"/>
      <c r="D66" s="25"/>
      <c r="E66" s="25"/>
      <c r="F66" s="25"/>
      <c r="G66" s="25"/>
      <c r="H66" s="25"/>
      <c r="I66" s="25"/>
      <c r="J66" s="27"/>
      <c r="K66" s="27"/>
    </row>
    <row r="67" customFormat="false" ht="15.75" hidden="false" customHeight="true" outlineLevel="0" collapsed="false">
      <c r="A67" s="25"/>
      <c r="B67" s="25"/>
      <c r="C67" s="25"/>
      <c r="D67" s="25"/>
      <c r="E67" s="25"/>
      <c r="F67" s="25"/>
      <c r="G67" s="25"/>
      <c r="H67" s="25"/>
      <c r="I67" s="25"/>
      <c r="J67" s="27"/>
      <c r="K67" s="27"/>
    </row>
    <row r="68" customFormat="false" ht="15.75" hidden="false" customHeight="true" outlineLevel="0" collapsed="false">
      <c r="A68" s="25"/>
      <c r="B68" s="25"/>
      <c r="C68" s="25"/>
      <c r="D68" s="25"/>
      <c r="E68" s="25"/>
      <c r="F68" s="25"/>
      <c r="G68" s="25"/>
      <c r="H68" s="25"/>
      <c r="I68" s="25"/>
      <c r="J68" s="27"/>
      <c r="K68" s="27"/>
    </row>
    <row r="69" customFormat="false" ht="15.75" hidden="false" customHeight="true" outlineLevel="0" collapsed="false">
      <c r="A69" s="25"/>
      <c r="B69" s="25"/>
      <c r="C69" s="25"/>
      <c r="D69" s="25"/>
      <c r="E69" s="25"/>
      <c r="F69" s="25"/>
      <c r="G69" s="25"/>
      <c r="H69" s="25"/>
      <c r="I69" s="25"/>
      <c r="J69" s="27"/>
      <c r="K69" s="27"/>
    </row>
    <row r="70" customFormat="false" ht="15.75" hidden="false" customHeight="true" outlineLevel="0" collapsed="false">
      <c r="A70" s="25"/>
      <c r="B70" s="25"/>
      <c r="C70" s="25"/>
      <c r="D70" s="25"/>
      <c r="E70" s="25"/>
      <c r="F70" s="25"/>
      <c r="G70" s="25"/>
      <c r="H70" s="25"/>
      <c r="I70" s="25"/>
      <c r="J70" s="27"/>
      <c r="K70" s="27"/>
    </row>
    <row r="71" customFormat="false" ht="15.75" hidden="false" customHeight="true" outlineLevel="0" collapsed="false">
      <c r="A71" s="25"/>
      <c r="B71" s="25"/>
      <c r="C71" s="25"/>
      <c r="D71" s="25"/>
      <c r="E71" s="25"/>
      <c r="F71" s="25"/>
      <c r="G71" s="25"/>
      <c r="H71" s="25"/>
      <c r="I71" s="25"/>
      <c r="J71" s="27"/>
      <c r="K71" s="27"/>
    </row>
    <row r="72" customFormat="false" ht="15.75" hidden="false" customHeight="true" outlineLevel="0" collapsed="false">
      <c r="A72" s="25"/>
      <c r="B72" s="25"/>
      <c r="C72" s="25"/>
      <c r="D72" s="25"/>
      <c r="E72" s="25"/>
      <c r="F72" s="25"/>
      <c r="G72" s="25"/>
      <c r="H72" s="25"/>
      <c r="I72" s="25"/>
      <c r="J72" s="27"/>
      <c r="K72" s="27"/>
    </row>
    <row r="73" customFormat="false" ht="15.75" hidden="false" customHeight="true" outlineLevel="0" collapsed="false">
      <c r="A73" s="25"/>
      <c r="B73" s="25"/>
      <c r="C73" s="25"/>
      <c r="D73" s="25"/>
      <c r="E73" s="25"/>
      <c r="F73" s="25"/>
      <c r="G73" s="25"/>
      <c r="H73" s="25"/>
      <c r="I73" s="25"/>
      <c r="J73" s="27"/>
      <c r="K73" s="27"/>
    </row>
    <row r="74" customFormat="false" ht="15.75" hidden="false" customHeight="true" outlineLevel="0" collapsed="false">
      <c r="A74" s="25"/>
      <c r="B74" s="25"/>
      <c r="C74" s="25"/>
      <c r="D74" s="25"/>
      <c r="E74" s="25"/>
      <c r="F74" s="25"/>
      <c r="G74" s="25"/>
      <c r="H74" s="25"/>
      <c r="I74" s="25"/>
      <c r="J74" s="27"/>
      <c r="K74" s="27"/>
    </row>
    <row r="75" customFormat="false" ht="15.75" hidden="false" customHeight="true" outlineLevel="0" collapsed="false">
      <c r="A75" s="25"/>
      <c r="B75" s="25"/>
      <c r="C75" s="25"/>
      <c r="D75" s="25"/>
      <c r="E75" s="25"/>
      <c r="F75" s="25"/>
      <c r="G75" s="25"/>
      <c r="H75" s="25"/>
      <c r="I75" s="25"/>
      <c r="J75" s="27"/>
      <c r="K75" s="27"/>
    </row>
    <row r="76" customFormat="false" ht="15.75" hidden="false" customHeight="true" outlineLevel="0" collapsed="false">
      <c r="A76" s="25"/>
      <c r="B76" s="25"/>
      <c r="C76" s="25"/>
      <c r="D76" s="25"/>
      <c r="E76" s="25"/>
      <c r="F76" s="25"/>
      <c r="G76" s="25"/>
      <c r="H76" s="25"/>
      <c r="I76" s="25"/>
      <c r="J76" s="27"/>
    </row>
    <row r="77" customFormat="false" ht="15.75" hidden="false" customHeight="true" outlineLevel="0" collapsed="false">
      <c r="A77" s="25"/>
      <c r="B77" s="25"/>
      <c r="C77" s="25"/>
      <c r="D77" s="25"/>
      <c r="E77" s="25"/>
      <c r="F77" s="25"/>
      <c r="G77" s="25"/>
      <c r="H77" s="25"/>
      <c r="I77" s="25"/>
      <c r="J77" s="27"/>
      <c r="K77" s="27"/>
    </row>
    <row r="78" customFormat="false" ht="15.75" hidden="false" customHeight="true" outlineLevel="0" collapsed="false">
      <c r="A78" s="25"/>
      <c r="B78" s="25"/>
      <c r="C78" s="25"/>
      <c r="D78" s="25"/>
      <c r="E78" s="25"/>
      <c r="F78" s="25"/>
      <c r="G78" s="25"/>
      <c r="H78" s="25"/>
      <c r="I78" s="25"/>
      <c r="J78" s="27"/>
      <c r="K78" s="27"/>
    </row>
    <row r="79" customFormat="false" ht="15.75" hidden="false" customHeight="true" outlineLevel="0" collapsed="false">
      <c r="A79" s="25"/>
      <c r="B79" s="25"/>
      <c r="C79" s="25"/>
      <c r="D79" s="25"/>
      <c r="E79" s="25"/>
      <c r="F79" s="25"/>
      <c r="G79" s="25"/>
      <c r="H79" s="25"/>
      <c r="I79" s="25"/>
      <c r="J79" s="27"/>
      <c r="K79" s="27"/>
    </row>
    <row r="80" customFormat="false" ht="15.75" hidden="false" customHeight="true" outlineLevel="0" collapsed="false">
      <c r="A80" s="25"/>
      <c r="B80" s="25"/>
      <c r="C80" s="25"/>
      <c r="D80" s="25"/>
      <c r="E80" s="25"/>
      <c r="F80" s="25"/>
      <c r="G80" s="25"/>
      <c r="H80" s="25"/>
      <c r="I80" s="25"/>
      <c r="J80" s="27"/>
      <c r="K80" s="27"/>
    </row>
    <row r="81" customFormat="false" ht="15.75" hidden="false" customHeight="true" outlineLevel="0" collapsed="false">
      <c r="J81" s="27"/>
      <c r="K81" s="27"/>
    </row>
    <row r="82" customFormat="false" ht="15.75" hidden="false" customHeight="true" outlineLevel="0" collapsed="false">
      <c r="J82" s="27"/>
      <c r="K82" s="27"/>
    </row>
    <row r="83" customFormat="false" ht="15.75" hidden="false" customHeight="true" outlineLevel="0" collapsed="false">
      <c r="J83" s="27"/>
      <c r="K83" s="27"/>
    </row>
    <row r="84" customFormat="false" ht="15.75" hidden="false" customHeight="true" outlineLevel="0" collapsed="false">
      <c r="J84" s="27"/>
      <c r="K84" s="27"/>
    </row>
    <row r="85" customFormat="false" ht="15.75" hidden="false" customHeight="true" outlineLevel="0" collapsed="false">
      <c r="J85" s="27"/>
      <c r="K85" s="27"/>
    </row>
    <row r="86" customFormat="false" ht="15.75" hidden="false" customHeight="true" outlineLevel="0" collapsed="false">
      <c r="J86" s="27"/>
      <c r="K86" s="27"/>
    </row>
    <row r="87" customFormat="false" ht="15.75" hidden="false" customHeight="true" outlineLevel="0" collapsed="false">
      <c r="J87" s="27"/>
      <c r="K87" s="27"/>
    </row>
    <row r="88" customFormat="false" ht="15.75" hidden="false" customHeight="true" outlineLevel="0" collapsed="false">
      <c r="J88" s="27"/>
      <c r="K88" s="27"/>
    </row>
    <row r="89" customFormat="false" ht="15.75" hidden="false" customHeight="true" outlineLevel="0" collapsed="false">
      <c r="J89" s="27"/>
      <c r="K89" s="27"/>
    </row>
    <row r="90" customFormat="false" ht="15.75" hidden="false" customHeight="true" outlineLevel="0" collapsed="false">
      <c r="J90" s="27"/>
      <c r="K90" s="27"/>
    </row>
    <row r="91" customFormat="false" ht="15.75" hidden="false" customHeight="true" outlineLevel="0" collapsed="false">
      <c r="J91" s="27"/>
      <c r="K91" s="27"/>
    </row>
    <row r="92" customFormat="false" ht="15.75" hidden="false" customHeight="true" outlineLevel="0" collapsed="false">
      <c r="J92" s="27"/>
    </row>
    <row r="93" customFormat="false" ht="15.75" hidden="false" customHeight="true" outlineLevel="0" collapsed="false">
      <c r="J93" s="27"/>
    </row>
    <row r="94" customFormat="false" ht="15.75" hidden="false" customHeight="true" outlineLevel="0" collapsed="false">
      <c r="J94" s="27"/>
      <c r="S94" s="28" t="n">
        <v>0</v>
      </c>
      <c r="T94" s="29" t="e">
        <f aca="false">$F$3/#REF!/24</f>
        <v>#REF!</v>
      </c>
      <c r="U94" s="30" t="n">
        <v>1</v>
      </c>
    </row>
    <row r="95" customFormat="false" ht="15.75" hidden="false" customHeight="true" outlineLevel="0" collapsed="false">
      <c r="J95" s="27"/>
    </row>
    <row r="96" customFormat="false" ht="15.75" hidden="false" customHeight="true" outlineLevel="0" collapsed="false">
      <c r="J96" s="27"/>
    </row>
    <row r="97" customFormat="false" ht="15.75" hidden="false" customHeight="true" outlineLevel="0" collapsed="false">
      <c r="J97" s="27"/>
    </row>
    <row r="98" customFormat="false" ht="15.75" hidden="false" customHeight="true" outlineLevel="0" collapsed="false">
      <c r="J98" s="27"/>
    </row>
    <row r="99" customFormat="false" ht="15.75" hidden="false" customHeight="true" outlineLevel="0" collapsed="false">
      <c r="J99" s="27"/>
    </row>
    <row r="100" customFormat="false" ht="15.75" hidden="false" customHeight="true" outlineLevel="0" collapsed="false">
      <c r="J100" s="27"/>
    </row>
    <row r="101" customFormat="false" ht="15.75" hidden="false" customHeight="true" outlineLevel="0" collapsed="false">
      <c r="J101" s="27"/>
    </row>
    <row r="102" customFormat="false" ht="15.75" hidden="false" customHeight="true" outlineLevel="0" collapsed="false">
      <c r="J102" s="31"/>
    </row>
    <row r="103" customFormat="false" ht="15.75" hidden="false" customHeight="true" outlineLevel="0" collapsed="false">
      <c r="J103" s="25"/>
    </row>
    <row r="104" customFormat="false" ht="15.75" hidden="false" customHeight="true" outlineLevel="0" collapsed="false">
      <c r="J104" s="25"/>
    </row>
    <row r="105" customFormat="false" ht="15.75" hidden="false" customHeight="true" outlineLevel="0" collapsed="false">
      <c r="J105" s="25"/>
    </row>
    <row r="106" customFormat="false" ht="15.75" hidden="false" customHeight="true" outlineLevel="0" collapsed="false">
      <c r="J106" s="25"/>
      <c r="K106" s="25"/>
    </row>
    <row r="107" customFormat="false" ht="15.75" hidden="false" customHeight="true" outlineLevel="0" collapsed="false">
      <c r="J107" s="25"/>
    </row>
    <row r="108" customFormat="false" ht="15.75" hidden="false" customHeight="true" outlineLevel="0" collapsed="false">
      <c r="J108" s="32"/>
    </row>
    <row r="109" customFormat="false" ht="15.75" hidden="false" customHeight="true" outlineLevel="0" collapsed="false">
      <c r="J109" s="33"/>
    </row>
    <row r="110" customFormat="false" ht="15.75" hidden="false" customHeight="true" outlineLevel="0" collapsed="false">
      <c r="J110" s="34"/>
    </row>
    <row r="111" customFormat="false" ht="15.75" hidden="false" customHeight="true" outlineLevel="0" collapsed="false">
      <c r="J111" s="34"/>
      <c r="S111" s="35"/>
    </row>
    <row r="112" customFormat="false" ht="15.75" hidden="false" customHeight="true" outlineLevel="0" collapsed="false">
      <c r="J112" s="34"/>
    </row>
    <row r="113" customFormat="false" ht="15.75" hidden="false" customHeight="true" outlineLevel="0" collapsed="false">
      <c r="J113" s="36"/>
    </row>
    <row r="114" customFormat="false" ht="15.75" hidden="false" customHeight="true" outlineLevel="0" collapsed="false">
      <c r="J114" s="37"/>
    </row>
    <row r="115" customFormat="false" ht="15.75" hidden="false" customHeight="true" outlineLevel="0" collapsed="false">
      <c r="J115" s="25"/>
      <c r="K115" s="27"/>
    </row>
    <row r="116" customFormat="false" ht="15.75" hidden="false" customHeight="true" outlineLevel="0" collapsed="false">
      <c r="J116" s="25"/>
    </row>
    <row r="117" customFormat="false" ht="15.75" hidden="false" customHeight="true" outlineLevel="0" collapsed="false">
      <c r="J117" s="27"/>
    </row>
    <row r="118" customFormat="false" ht="15.75" hidden="false" customHeight="true" outlineLevel="0" collapsed="false">
      <c r="J118" s="38"/>
    </row>
    <row r="119" customFormat="false" ht="15.75" hidden="false" customHeight="true" outlineLevel="0" collapsed="false">
      <c r="J119" s="38"/>
      <c r="K119" s="27"/>
    </row>
    <row r="120" customFormat="false" ht="15.75" hidden="false" customHeight="true" outlineLevel="0" collapsed="false">
      <c r="J120" s="25"/>
      <c r="K120" s="27"/>
    </row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</sheetData>
  <mergeCells count="2">
    <mergeCell ref="A1:K1"/>
    <mergeCell ref="G2:J2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V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2" activeCellId="0" sqref="A22"/>
    </sheetView>
  </sheetViews>
  <sheetFormatPr defaultRowHeight="13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15.29"/>
    <col collapsed="false" customWidth="true" hidden="false" outlineLevel="0" max="3" min="3" style="0" width="5.57"/>
    <col collapsed="false" customWidth="true" hidden="false" outlineLevel="0" max="4" min="4" style="0" width="6.71"/>
    <col collapsed="false" customWidth="true" hidden="false" outlineLevel="0" max="5" min="5" style="0" width="14.86"/>
    <col collapsed="false" customWidth="true" hidden="false" outlineLevel="0" max="6" min="6" style="0" width="8.57"/>
    <col collapsed="false" customWidth="true" hidden="false" outlineLevel="0" max="7" min="7" style="0" width="9.29"/>
    <col collapsed="false" customWidth="false" hidden="false" outlineLevel="0" max="8" min="8" style="0" width="11.42"/>
    <col collapsed="false" customWidth="true" hidden="false" outlineLevel="0" max="9" min="9" style="0" width="9.29"/>
    <col collapsed="false" customWidth="true" hidden="false" outlineLevel="0" max="10" min="10" style="0" width="5.7"/>
    <col collapsed="false" customWidth="true" hidden="false" outlineLevel="0" max="11" min="11" style="0" width="6.71"/>
    <col collapsed="false" customWidth="true" hidden="false" outlineLevel="0" max="27" min="12" style="0" width="8.71"/>
    <col collapsed="false" customWidth="true" hidden="false" outlineLevel="0" max="1025" min="28" style="0" width="14.43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5.75" hidden="false" customHeight="false" outlineLevel="0" collapsed="false">
      <c r="A2" s="2"/>
      <c r="B2" s="3" t="n">
        <v>44038</v>
      </c>
      <c r="C2" s="2"/>
      <c r="D2" s="2"/>
      <c r="E2" s="2" t="s">
        <v>1</v>
      </c>
      <c r="F2" s="18" t="s">
        <v>74</v>
      </c>
      <c r="G2" s="2"/>
      <c r="H2" s="4" t="s">
        <v>2</v>
      </c>
      <c r="I2" s="4"/>
      <c r="J2" s="4"/>
      <c r="K2" s="4"/>
      <c r="L2" s="39"/>
    </row>
    <row r="3" customFormat="false" ht="15.75" hidden="false" customHeight="false" outlineLevel="0" collapsed="false">
      <c r="A3" s="5"/>
      <c r="B3" s="5" t="s">
        <v>3</v>
      </c>
      <c r="C3" s="5"/>
      <c r="D3" s="5"/>
      <c r="E3" s="5" t="s">
        <v>5</v>
      </c>
      <c r="F3" s="5" t="s">
        <v>7</v>
      </c>
      <c r="G3" s="6" t="n">
        <v>36</v>
      </c>
      <c r="H3" s="2" t="s">
        <v>6</v>
      </c>
      <c r="I3" s="40" t="n">
        <v>0.0159722222222222</v>
      </c>
      <c r="J3" s="2"/>
      <c r="K3" s="18"/>
      <c r="L3" s="18"/>
    </row>
    <row r="4" customFormat="false" ht="34.5" hidden="false" customHeight="true" outlineLevel="0" collapsed="false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75</v>
      </c>
      <c r="H4" s="9" t="s">
        <v>14</v>
      </c>
      <c r="I4" s="9" t="s">
        <v>15</v>
      </c>
      <c r="J4" s="9" t="s">
        <v>16</v>
      </c>
      <c r="K4" s="17" t="s">
        <v>17</v>
      </c>
      <c r="L4" s="18"/>
    </row>
    <row r="5" s="42" customFormat="true" ht="15.75" hidden="false" customHeight="false" outlineLevel="0" collapsed="false">
      <c r="A5" s="9" t="n">
        <v>1</v>
      </c>
      <c r="B5" s="9" t="s">
        <v>76</v>
      </c>
      <c r="C5" s="9" t="n">
        <v>47</v>
      </c>
      <c r="D5" s="9" t="n">
        <v>2002</v>
      </c>
      <c r="E5" s="9" t="s">
        <v>30</v>
      </c>
      <c r="F5" s="11" t="n">
        <v>0.0789351851851852</v>
      </c>
      <c r="G5" s="41" t="n">
        <f aca="false">F5-$I$3</f>
        <v>0.062962962962963</v>
      </c>
      <c r="H5" s="11" t="n">
        <f aca="false">G5-$G$5</f>
        <v>0</v>
      </c>
      <c r="I5" s="12" t="n">
        <f aca="false">$G$3/G5/24</f>
        <v>23.8235294117647</v>
      </c>
      <c r="J5" s="9" t="n">
        <v>1</v>
      </c>
      <c r="K5" s="8" t="n">
        <v>1000</v>
      </c>
      <c r="L5" s="18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</row>
    <row r="6" s="42" customFormat="true" ht="15.75" hidden="false" customHeight="false" outlineLevel="0" collapsed="false">
      <c r="A6" s="9" t="n">
        <v>2</v>
      </c>
      <c r="B6" s="9" t="s">
        <v>77</v>
      </c>
      <c r="C6" s="9" t="n">
        <v>79</v>
      </c>
      <c r="D6" s="9" t="n">
        <v>1994</v>
      </c>
      <c r="E6" s="9" t="s">
        <v>34</v>
      </c>
      <c r="F6" s="11" t="n">
        <v>0.0803009259259259</v>
      </c>
      <c r="G6" s="41" t="n">
        <f aca="false">F6-$I$3</f>
        <v>0.0643287037037037</v>
      </c>
      <c r="H6" s="11" t="n">
        <f aca="false">G6-$G$5</f>
        <v>0.0013657407407407</v>
      </c>
      <c r="I6" s="12" t="n">
        <f aca="false">$G$3/G6/24</f>
        <v>23.3177401943145</v>
      </c>
      <c r="J6" s="9" t="n">
        <v>2</v>
      </c>
      <c r="K6" s="13" t="n">
        <f aca="false">$G$5/G6*1000</f>
        <v>978.769341489745</v>
      </c>
      <c r="L6" s="18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</row>
    <row r="7" s="42" customFormat="true" ht="15.75" hidden="false" customHeight="false" outlineLevel="0" collapsed="false">
      <c r="A7" s="9" t="n">
        <v>3</v>
      </c>
      <c r="B7" s="9" t="s">
        <v>78</v>
      </c>
      <c r="C7" s="9" t="n">
        <v>202</v>
      </c>
      <c r="D7" s="9" t="n">
        <v>1988</v>
      </c>
      <c r="E7" s="10"/>
      <c r="F7" s="43" t="n">
        <v>0.0847222222222222</v>
      </c>
      <c r="G7" s="41" t="n">
        <f aca="false">F7-$I$3</f>
        <v>0.06875</v>
      </c>
      <c r="H7" s="11" t="n">
        <f aca="false">G7-$G$5</f>
        <v>0.00578703703703701</v>
      </c>
      <c r="I7" s="12" t="n">
        <f aca="false">$G$3/G7/24</f>
        <v>21.8181818181818</v>
      </c>
      <c r="J7" s="9" t="n">
        <v>3</v>
      </c>
      <c r="K7" s="13" t="n">
        <f aca="false">$G$5/G7*1000</f>
        <v>915.824915824916</v>
      </c>
      <c r="L7" s="18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</row>
    <row r="8" s="42" customFormat="true" ht="15.75" hidden="false" customHeight="false" outlineLevel="0" collapsed="false">
      <c r="A8" s="9" t="n">
        <v>4</v>
      </c>
      <c r="B8" s="9" t="s">
        <v>79</v>
      </c>
      <c r="C8" s="9" t="n">
        <v>100</v>
      </c>
      <c r="D8" s="9" t="n">
        <v>1993</v>
      </c>
      <c r="E8" s="9" t="s">
        <v>80</v>
      </c>
      <c r="F8" s="11" t="n">
        <v>0.0847453703703704</v>
      </c>
      <c r="G8" s="41" t="n">
        <f aca="false">F8-$I$3</f>
        <v>0.0687731481481482</v>
      </c>
      <c r="H8" s="11" t="n">
        <f aca="false">G8-$G$5</f>
        <v>0.0058101851851852</v>
      </c>
      <c r="I8" s="12" t="n">
        <f aca="false">$G$3/G8/24</f>
        <v>21.8108381016493</v>
      </c>
      <c r="J8" s="9" t="n">
        <v>4</v>
      </c>
      <c r="K8" s="13" t="n">
        <f aca="false">$G$5/G8*1000</f>
        <v>915.516661056883</v>
      </c>
      <c r="L8" s="18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</row>
    <row r="9" s="42" customFormat="true" ht="15.75" hidden="false" customHeight="false" outlineLevel="0" collapsed="false">
      <c r="A9" s="9" t="n">
        <v>5</v>
      </c>
      <c r="B9" s="9" t="s">
        <v>81</v>
      </c>
      <c r="C9" s="9" t="n">
        <v>10</v>
      </c>
      <c r="D9" s="9" t="n">
        <v>1979</v>
      </c>
      <c r="E9" s="9" t="s">
        <v>82</v>
      </c>
      <c r="F9" s="11" t="n">
        <v>0.0851388888888889</v>
      </c>
      <c r="G9" s="41" t="n">
        <f aca="false">F9-$I$3</f>
        <v>0.0691666666666667</v>
      </c>
      <c r="H9" s="11" t="n">
        <f aca="false">G9-$G$5</f>
        <v>0.00620370370370371</v>
      </c>
      <c r="I9" s="12" t="n">
        <f aca="false">$G$3/G9/24</f>
        <v>21.6867469879518</v>
      </c>
      <c r="J9" s="9" t="n">
        <v>5</v>
      </c>
      <c r="K9" s="13" t="n">
        <f aca="false">$G$5/G9*1000</f>
        <v>910.307898259705</v>
      </c>
      <c r="L9" s="18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</row>
    <row r="10" s="42" customFormat="true" ht="15.75" hidden="false" customHeight="false" outlineLevel="0" collapsed="false">
      <c r="A10" s="9" t="n">
        <v>6</v>
      </c>
      <c r="B10" s="9" t="s">
        <v>83</v>
      </c>
      <c r="C10" s="9" t="n">
        <v>16</v>
      </c>
      <c r="D10" s="9" t="n">
        <v>1970</v>
      </c>
      <c r="E10" s="9" t="s">
        <v>1</v>
      </c>
      <c r="F10" s="11" t="n">
        <v>0.0860532407407407</v>
      </c>
      <c r="G10" s="41" t="n">
        <f aca="false">F10-$I$3</f>
        <v>0.0700810185185185</v>
      </c>
      <c r="H10" s="11" t="n">
        <f aca="false">G10-$G$5</f>
        <v>0.0071180555555555</v>
      </c>
      <c r="I10" s="12" t="n">
        <f aca="false">$G$3/G10/24</f>
        <v>21.4037985136251</v>
      </c>
      <c r="J10" s="9" t="n">
        <v>6</v>
      </c>
      <c r="K10" s="13" t="n">
        <f aca="false">$G$5/G10*1000</f>
        <v>898.431048720067</v>
      </c>
      <c r="L10" s="18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</row>
    <row r="11" s="42" customFormat="true" ht="15.75" hidden="false" customHeight="false" outlineLevel="0" collapsed="false">
      <c r="A11" s="9" t="n">
        <v>7</v>
      </c>
      <c r="B11" s="9" t="s">
        <v>84</v>
      </c>
      <c r="C11" s="9" t="n">
        <v>68</v>
      </c>
      <c r="D11" s="9" t="n">
        <v>1972</v>
      </c>
      <c r="E11" s="10" t="s">
        <v>1</v>
      </c>
      <c r="F11" s="43" t="n">
        <v>0.086875</v>
      </c>
      <c r="G11" s="41" t="n">
        <f aca="false">F11-$I$3</f>
        <v>0.0709027777777778</v>
      </c>
      <c r="H11" s="11" t="n">
        <f aca="false">G11-$G$5</f>
        <v>0.00793981481481482</v>
      </c>
      <c r="I11" s="12" t="n">
        <f aca="false">$G$3/G11/24</f>
        <v>21.1557296767875</v>
      </c>
      <c r="J11" s="9" t="n">
        <v>7</v>
      </c>
      <c r="K11" s="13" t="n">
        <f aca="false">$G$5/G11*1000</f>
        <v>888.01828272935</v>
      </c>
      <c r="L11" s="18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</row>
    <row r="12" s="42" customFormat="true" ht="15.75" hidden="false" customHeight="false" outlineLevel="0" collapsed="false">
      <c r="A12" s="9" t="n">
        <v>8</v>
      </c>
      <c r="B12" s="9" t="s">
        <v>85</v>
      </c>
      <c r="C12" s="9" t="n">
        <v>77</v>
      </c>
      <c r="D12" s="9" t="n">
        <v>2002</v>
      </c>
      <c r="E12" s="9" t="s">
        <v>1</v>
      </c>
      <c r="F12" s="11" t="n">
        <v>0.0877314814814815</v>
      </c>
      <c r="G12" s="41" t="n">
        <f aca="false">F12-$I$3</f>
        <v>0.0717592592592593</v>
      </c>
      <c r="H12" s="11" t="n">
        <f aca="false">G12-$G$5</f>
        <v>0.0087962962962963</v>
      </c>
      <c r="I12" s="12" t="n">
        <f aca="false">$G$3/G12/24</f>
        <v>20.9032258064516</v>
      </c>
      <c r="J12" s="9" t="n">
        <v>8</v>
      </c>
      <c r="K12" s="13" t="n">
        <f aca="false">$G$5/G12*1000</f>
        <v>877.41935483871</v>
      </c>
      <c r="L12" s="18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</row>
    <row r="13" s="42" customFormat="true" ht="15.75" hidden="false" customHeight="false" outlineLevel="0" collapsed="false">
      <c r="A13" s="9" t="n">
        <v>9</v>
      </c>
      <c r="B13" s="9" t="s">
        <v>86</v>
      </c>
      <c r="C13" s="9" t="n">
        <v>84</v>
      </c>
      <c r="D13" s="9" t="n">
        <v>2004</v>
      </c>
      <c r="E13" s="9" t="s">
        <v>1</v>
      </c>
      <c r="F13" s="11" t="n">
        <v>0.0877546296296296</v>
      </c>
      <c r="G13" s="41" t="n">
        <f aca="false">F13-$I$3</f>
        <v>0.0717824074074074</v>
      </c>
      <c r="H13" s="11" t="n">
        <f aca="false">G13-$G$5</f>
        <v>0.00881944444444441</v>
      </c>
      <c r="I13" s="12" t="n">
        <f aca="false">$G$3/G13/24</f>
        <v>20.8964850048371</v>
      </c>
      <c r="J13" s="9" t="n">
        <v>9</v>
      </c>
      <c r="K13" s="13" t="n">
        <f aca="false">$G$5/G13*1000</f>
        <v>877.136407610449</v>
      </c>
      <c r="L13" s="18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</row>
    <row r="14" s="42" customFormat="true" ht="15.75" hidden="false" customHeight="false" outlineLevel="0" collapsed="false">
      <c r="A14" s="9" t="n">
        <v>10</v>
      </c>
      <c r="B14" s="9" t="s">
        <v>87</v>
      </c>
      <c r="C14" s="9" t="n">
        <v>39</v>
      </c>
      <c r="D14" s="9" t="n">
        <v>1971</v>
      </c>
      <c r="E14" s="9" t="s">
        <v>88</v>
      </c>
      <c r="F14" s="11" t="n">
        <v>0.0877893518518519</v>
      </c>
      <c r="G14" s="41" t="n">
        <f aca="false">F14-$I$3</f>
        <v>0.0718171296296297</v>
      </c>
      <c r="H14" s="11" t="n">
        <f aca="false">G14-$G$5</f>
        <v>0.00885416666666672</v>
      </c>
      <c r="I14" s="12" t="n">
        <f aca="false">$G$3/G14/24</f>
        <v>20.8863819500403</v>
      </c>
      <c r="J14" s="9" t="n">
        <v>10</v>
      </c>
      <c r="K14" s="13" t="n">
        <f aca="false">$G$5/G14*1000</f>
        <v>876.712328767123</v>
      </c>
      <c r="L14" s="18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</row>
    <row r="15" s="42" customFormat="true" ht="15.75" hidden="false" customHeight="false" outlineLevel="0" collapsed="false">
      <c r="A15" s="9" t="n">
        <v>11</v>
      </c>
      <c r="B15" s="9" t="s">
        <v>89</v>
      </c>
      <c r="C15" s="9" t="n">
        <v>38</v>
      </c>
      <c r="D15" s="9" t="n">
        <v>2004</v>
      </c>
      <c r="E15" s="9" t="s">
        <v>47</v>
      </c>
      <c r="F15" s="11" t="n">
        <v>0.0897337962962963</v>
      </c>
      <c r="G15" s="41" t="n">
        <f aca="false">F15-$I$3</f>
        <v>0.0737615740740741</v>
      </c>
      <c r="H15" s="11" t="n">
        <f aca="false">G15-$G$5</f>
        <v>0.0107986111111111</v>
      </c>
      <c r="I15" s="12" t="n">
        <f aca="false">$G$3/G15/24</f>
        <v>20.3357916209007</v>
      </c>
      <c r="J15" s="9" t="n">
        <v>11</v>
      </c>
      <c r="K15" s="13" t="n">
        <f aca="false">$G$5/G15*1000</f>
        <v>853.601129766201</v>
      </c>
      <c r="L15" s="18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</row>
    <row r="16" s="42" customFormat="true" ht="15.75" hidden="false" customHeight="false" outlineLevel="0" collapsed="false">
      <c r="A16" s="9" t="n">
        <v>12</v>
      </c>
      <c r="B16" s="9" t="s">
        <v>90</v>
      </c>
      <c r="C16" s="9" t="n">
        <v>83</v>
      </c>
      <c r="D16" s="9" t="n">
        <v>1977</v>
      </c>
      <c r="E16" s="9" t="s">
        <v>91</v>
      </c>
      <c r="F16" s="11" t="n">
        <v>0.0899305555555556</v>
      </c>
      <c r="G16" s="41" t="n">
        <f aca="false">F16-$I$3</f>
        <v>0.0739583333333334</v>
      </c>
      <c r="H16" s="11" t="n">
        <f aca="false">G16-$G$5</f>
        <v>0.0109953703703704</v>
      </c>
      <c r="I16" s="12" t="n">
        <f aca="false">$G$3/G16/24</f>
        <v>20.2816901408451</v>
      </c>
      <c r="J16" s="9" t="n">
        <v>12</v>
      </c>
      <c r="K16" s="13" t="n">
        <f aca="false">$G$5/G16*1000</f>
        <v>851.330203442879</v>
      </c>
      <c r="L16" s="18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</row>
    <row r="17" s="42" customFormat="true" ht="15.75" hidden="false" customHeight="false" outlineLevel="0" collapsed="false">
      <c r="A17" s="9" t="n">
        <v>13</v>
      </c>
      <c r="B17" s="9" t="s">
        <v>92</v>
      </c>
      <c r="C17" s="9" t="n">
        <v>50</v>
      </c>
      <c r="D17" s="9" t="n">
        <v>2004</v>
      </c>
      <c r="E17" s="9" t="s">
        <v>30</v>
      </c>
      <c r="F17" s="11" t="n">
        <v>0.0912037037037037</v>
      </c>
      <c r="G17" s="41" t="n">
        <f aca="false">F17-$I$3</f>
        <v>0.0752314814814815</v>
      </c>
      <c r="H17" s="11" t="n">
        <f aca="false">G17-$G$5</f>
        <v>0.0122685185185185</v>
      </c>
      <c r="I17" s="12" t="n">
        <f aca="false">$G$3/G17/24</f>
        <v>19.9384615384615</v>
      </c>
      <c r="J17" s="9" t="n">
        <v>13</v>
      </c>
      <c r="K17" s="13" t="n">
        <f aca="false">$G$5/G17*1000</f>
        <v>836.923076923077</v>
      </c>
      <c r="L17" s="18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</row>
    <row r="18" s="42" customFormat="true" ht="15.75" hidden="false" customHeight="false" outlineLevel="0" collapsed="false">
      <c r="A18" s="9" t="n">
        <v>14</v>
      </c>
      <c r="B18" s="9" t="s">
        <v>93</v>
      </c>
      <c r="C18" s="9" t="n">
        <v>15</v>
      </c>
      <c r="D18" s="9" t="n">
        <v>1978</v>
      </c>
      <c r="E18" s="10" t="s">
        <v>1</v>
      </c>
      <c r="F18" s="43" t="n">
        <v>0.0912615740740741</v>
      </c>
      <c r="G18" s="41" t="n">
        <f aca="false">F18-$I$3</f>
        <v>0.0752893518518519</v>
      </c>
      <c r="H18" s="11" t="n">
        <f aca="false">G18-$G$5</f>
        <v>0.0123263888888889</v>
      </c>
      <c r="I18" s="12" t="n">
        <f aca="false">$G$3/G18/24</f>
        <v>19.9231360491929</v>
      </c>
      <c r="J18" s="9" t="n">
        <v>14</v>
      </c>
      <c r="K18" s="13" t="n">
        <f aca="false">$G$5/G18*1000</f>
        <v>836.279784780938</v>
      </c>
      <c r="L18" s="18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</row>
    <row r="19" s="42" customFormat="true" ht="15" hidden="false" customHeight="false" outlineLevel="0" collapsed="false">
      <c r="A19" s="9" t="n">
        <v>15</v>
      </c>
      <c r="B19" s="9" t="s">
        <v>94</v>
      </c>
      <c r="C19" s="9" t="n">
        <v>95</v>
      </c>
      <c r="D19" s="9" t="n">
        <v>1983</v>
      </c>
      <c r="E19" s="9" t="s">
        <v>1</v>
      </c>
      <c r="F19" s="11" t="n">
        <v>0.0913194444444444</v>
      </c>
      <c r="G19" s="41" t="n">
        <f aca="false">F19-$I$3</f>
        <v>0.0753472222222222</v>
      </c>
      <c r="H19" s="11" t="n">
        <f aca="false">G19-$G$5</f>
        <v>0.0123842592592592</v>
      </c>
      <c r="I19" s="12" t="n">
        <f aca="false">$G$3/G19/24</f>
        <v>19.9078341013825</v>
      </c>
      <c r="J19" s="9" t="n">
        <v>17</v>
      </c>
      <c r="K19" s="13" t="n">
        <f aca="false">$G$5/G19*1000</f>
        <v>835.637480798772</v>
      </c>
      <c r="L19" s="18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</row>
    <row r="20" s="42" customFormat="true" ht="15" hidden="false" customHeight="false" outlineLevel="0" collapsed="false">
      <c r="A20" s="9" t="n">
        <v>16</v>
      </c>
      <c r="B20" s="9" t="s">
        <v>95</v>
      </c>
      <c r="C20" s="9" t="n">
        <v>73</v>
      </c>
      <c r="D20" s="9" t="n">
        <v>2005</v>
      </c>
      <c r="E20" s="9" t="s">
        <v>1</v>
      </c>
      <c r="F20" s="11" t="n">
        <v>0.0937847222222222</v>
      </c>
      <c r="G20" s="41" t="n">
        <f aca="false">F20-$I$3</f>
        <v>0.0778125</v>
      </c>
      <c r="H20" s="11" t="n">
        <f aca="false">G20-$G$5</f>
        <v>0.014849537037037</v>
      </c>
      <c r="I20" s="12" t="n">
        <f aca="false">$G$3/G20/24</f>
        <v>19.2771084337349</v>
      </c>
      <c r="J20" s="9" t="n">
        <v>15</v>
      </c>
      <c r="K20" s="13" t="n">
        <f aca="false">$G$5/G20*1000</f>
        <v>809.16257623085</v>
      </c>
      <c r="L20" s="18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</row>
    <row r="21" s="42" customFormat="true" ht="15" hidden="false" customHeight="false" outlineLevel="0" collapsed="false">
      <c r="A21" s="9" t="n">
        <v>17</v>
      </c>
      <c r="B21" s="9" t="s">
        <v>96</v>
      </c>
      <c r="C21" s="9" t="n">
        <v>54</v>
      </c>
      <c r="D21" s="9" t="n">
        <v>1980</v>
      </c>
      <c r="E21" s="9"/>
      <c r="F21" s="11" t="n">
        <v>0.0943981481481482</v>
      </c>
      <c r="G21" s="41" t="n">
        <f aca="false">F21-$I$3</f>
        <v>0.078425925925926</v>
      </c>
      <c r="H21" s="11" t="n">
        <f aca="false">G21-$G$5</f>
        <v>0.015462962962963</v>
      </c>
      <c r="I21" s="12" t="n">
        <f aca="false">$G$3/G21/24</f>
        <v>19.1263282172373</v>
      </c>
      <c r="J21" s="9" t="n">
        <v>16</v>
      </c>
      <c r="K21" s="13" t="n">
        <f aca="false">$G$5/G21*1000</f>
        <v>802.833530106257</v>
      </c>
      <c r="L21" s="18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</row>
    <row r="22" customFormat="false" ht="15" hidden="false" customHeight="false" outlineLevel="0" collapsed="false">
      <c r="A22" s="9" t="n">
        <v>18</v>
      </c>
      <c r="B22" s="9" t="s">
        <v>97</v>
      </c>
      <c r="C22" s="9" t="n">
        <v>25</v>
      </c>
      <c r="D22" s="9" t="n">
        <v>1966</v>
      </c>
      <c r="E22" s="9" t="s">
        <v>1</v>
      </c>
      <c r="F22" s="11" t="n">
        <v>0.0975231481481482</v>
      </c>
      <c r="G22" s="41" t="n">
        <f aca="false">F22-$I$3</f>
        <v>0.081550925925926</v>
      </c>
      <c r="H22" s="11" t="n">
        <f aca="false">G22-$G$5</f>
        <v>0.018587962962963</v>
      </c>
      <c r="I22" s="12" t="n">
        <f aca="false">$G$3/G22/24</f>
        <v>18.3934147033778</v>
      </c>
      <c r="J22" s="9" t="n">
        <v>18</v>
      </c>
      <c r="K22" s="13" t="n">
        <f aca="false">$G$5/G22*1000</f>
        <v>772.06925915413</v>
      </c>
      <c r="L22" s="18"/>
    </row>
    <row r="23" s="42" customFormat="true" ht="15" hidden="false" customHeight="false" outlineLevel="0" collapsed="false">
      <c r="A23" s="9" t="n">
        <v>19</v>
      </c>
      <c r="B23" s="17" t="s">
        <v>98</v>
      </c>
      <c r="C23" s="17" t="n">
        <v>52</v>
      </c>
      <c r="D23" s="17" t="n">
        <v>1973</v>
      </c>
      <c r="E23" s="17" t="s">
        <v>99</v>
      </c>
      <c r="F23" s="44" t="n">
        <v>0.0979513888888889</v>
      </c>
      <c r="G23" s="41" t="n">
        <f aca="false">F23-$I$3</f>
        <v>0.0819791666666667</v>
      </c>
      <c r="H23" s="11" t="n">
        <f aca="false">G23-$G$5</f>
        <v>0.0190162037037037</v>
      </c>
      <c r="I23" s="12" t="n">
        <f aca="false">$G$3/G23/24</f>
        <v>18.297331639136</v>
      </c>
      <c r="J23" s="9" t="n">
        <v>19</v>
      </c>
      <c r="K23" s="13" t="n">
        <f aca="false">$G$5/G23*1000</f>
        <v>768.036142877312</v>
      </c>
      <c r="L23" s="18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</row>
    <row r="24" s="42" customFormat="true" ht="15" hidden="false" customHeight="false" outlineLevel="0" collapsed="false">
      <c r="A24" s="9" t="n">
        <v>20</v>
      </c>
      <c r="B24" s="9" t="s">
        <v>100</v>
      </c>
      <c r="C24" s="9" t="n">
        <v>61</v>
      </c>
      <c r="D24" s="9" t="n">
        <v>1987</v>
      </c>
      <c r="E24" s="9" t="s">
        <v>88</v>
      </c>
      <c r="F24" s="11" t="n">
        <v>0.0991898148148148</v>
      </c>
      <c r="G24" s="41" t="n">
        <f aca="false">F24-$I$3</f>
        <v>0.0832175925925926</v>
      </c>
      <c r="H24" s="11" t="n">
        <f aca="false">G24-$G$5</f>
        <v>0.0202546296296296</v>
      </c>
      <c r="I24" s="12" t="n">
        <f aca="false">$G$3/G24/24</f>
        <v>18.0250347705146</v>
      </c>
      <c r="J24" s="9" t="n">
        <v>20</v>
      </c>
      <c r="K24" s="13" t="n">
        <f aca="false">$G$5/G24*1000</f>
        <v>756.606397774688</v>
      </c>
      <c r="L24" s="18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</row>
    <row r="25" s="42" customFormat="true" ht="15.75" hidden="false" customHeight="true" outlineLevel="0" collapsed="false">
      <c r="A25" s="9" t="n">
        <v>21</v>
      </c>
      <c r="B25" s="9" t="s">
        <v>101</v>
      </c>
      <c r="C25" s="9" t="n">
        <v>19</v>
      </c>
      <c r="D25" s="9" t="n">
        <v>1981</v>
      </c>
      <c r="E25" s="9" t="s">
        <v>1</v>
      </c>
      <c r="F25" s="11" t="n">
        <v>0.0993055555555556</v>
      </c>
      <c r="G25" s="41" t="n">
        <f aca="false">F25-$I$3</f>
        <v>0.0833333333333334</v>
      </c>
      <c r="H25" s="11" t="n">
        <f aca="false">G25-$G$5</f>
        <v>0.0203703703703704</v>
      </c>
      <c r="I25" s="12" t="n">
        <f aca="false">$G$3/G25/24</f>
        <v>18</v>
      </c>
      <c r="J25" s="9" t="n">
        <v>21</v>
      </c>
      <c r="K25" s="13" t="n">
        <f aca="false">$G$5/G25*1000</f>
        <v>755.555555555555</v>
      </c>
      <c r="L25" s="18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</row>
    <row r="26" s="42" customFormat="true" ht="15.75" hidden="false" customHeight="true" outlineLevel="0" collapsed="false">
      <c r="A26" s="9" t="n">
        <v>22</v>
      </c>
      <c r="B26" s="9" t="s">
        <v>102</v>
      </c>
      <c r="C26" s="9" t="n">
        <v>33</v>
      </c>
      <c r="D26" s="9" t="n">
        <v>1988</v>
      </c>
      <c r="E26" s="9" t="s">
        <v>21</v>
      </c>
      <c r="F26" s="11" t="n">
        <v>0.0998726851851852</v>
      </c>
      <c r="G26" s="41" t="n">
        <f aca="false">F26-$I$3</f>
        <v>0.083900462962963</v>
      </c>
      <c r="H26" s="11" t="n">
        <f aca="false">G26-$G$5</f>
        <v>0.0209375</v>
      </c>
      <c r="I26" s="12" t="n">
        <f aca="false">$G$3/G26/24</f>
        <v>17.8783280452476</v>
      </c>
      <c r="J26" s="9" t="n">
        <v>22</v>
      </c>
      <c r="K26" s="13" t="n">
        <f aca="false">$G$5/G26*1000</f>
        <v>750.448337701752</v>
      </c>
      <c r="L26" s="18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</row>
    <row r="27" s="42" customFormat="true" ht="15.75" hidden="false" customHeight="true" outlineLevel="0" collapsed="false">
      <c r="A27" s="9" t="n">
        <v>23</v>
      </c>
      <c r="B27" s="9" t="s">
        <v>103</v>
      </c>
      <c r="C27" s="9" t="n">
        <v>75</v>
      </c>
      <c r="D27" s="9" t="n">
        <v>2006</v>
      </c>
      <c r="E27" s="9" t="s">
        <v>1</v>
      </c>
      <c r="F27" s="11" t="n">
        <v>0.100752314814815</v>
      </c>
      <c r="G27" s="41" t="n">
        <f aca="false">F27-$I$3</f>
        <v>0.0847800925925928</v>
      </c>
      <c r="H27" s="11" t="n">
        <f aca="false">G27-$G$5</f>
        <v>0.0218171296296298</v>
      </c>
      <c r="I27" s="12" t="n">
        <f aca="false">$G$3/G27/24</f>
        <v>17.6928327645051</v>
      </c>
      <c r="J27" s="9" t="n">
        <v>23</v>
      </c>
      <c r="K27" s="13" t="n">
        <f aca="false">$G$5/G27*1000</f>
        <v>742.662116040954</v>
      </c>
      <c r="L27" s="18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</row>
    <row r="28" s="42" customFormat="true" ht="15.75" hidden="false" customHeight="true" outlineLevel="0" collapsed="false">
      <c r="A28" s="9" t="n">
        <v>24</v>
      </c>
      <c r="B28" s="9" t="s">
        <v>104</v>
      </c>
      <c r="C28" s="9" t="n">
        <v>11</v>
      </c>
      <c r="D28" s="9" t="n">
        <v>1995</v>
      </c>
      <c r="E28" s="9" t="s">
        <v>21</v>
      </c>
      <c r="F28" s="11" t="n">
        <v>0.1025</v>
      </c>
      <c r="G28" s="41" t="n">
        <f aca="false">F28-$I$3</f>
        <v>0.0865277777777778</v>
      </c>
      <c r="H28" s="11" t="n">
        <f aca="false">G28-$G$5</f>
        <v>0.0235648148148148</v>
      </c>
      <c r="I28" s="12" t="n">
        <f aca="false">$G$3/G28/24</f>
        <v>17.3354735152488</v>
      </c>
      <c r="J28" s="9" t="n">
        <v>24</v>
      </c>
      <c r="K28" s="13" t="n">
        <f aca="false">$G$5/G28*1000</f>
        <v>727.661851257357</v>
      </c>
      <c r="L28" s="18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</row>
    <row r="29" s="42" customFormat="true" ht="15.75" hidden="false" customHeight="true" outlineLevel="0" collapsed="false">
      <c r="A29" s="9" t="n">
        <v>25</v>
      </c>
      <c r="B29" s="9" t="s">
        <v>105</v>
      </c>
      <c r="C29" s="9" t="n">
        <v>64</v>
      </c>
      <c r="D29" s="9" t="n">
        <v>1997</v>
      </c>
      <c r="E29" s="9" t="s">
        <v>106</v>
      </c>
      <c r="F29" s="11" t="n">
        <v>0.103472222222222</v>
      </c>
      <c r="G29" s="41" t="n">
        <f aca="false">F29-$I$3</f>
        <v>0.0874999999999998</v>
      </c>
      <c r="H29" s="11" t="n">
        <f aca="false">G29-$G$5</f>
        <v>0.0245370370370368</v>
      </c>
      <c r="I29" s="12" t="n">
        <f aca="false">$G$3/G29/24</f>
        <v>17.1428571428572</v>
      </c>
      <c r="J29" s="9" t="n">
        <v>25</v>
      </c>
      <c r="K29" s="13" t="n">
        <f aca="false">$G$5/G29*1000</f>
        <v>719.576719576722</v>
      </c>
      <c r="L29" s="18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</row>
    <row r="30" s="42" customFormat="true" ht="15.75" hidden="false" customHeight="true" outlineLevel="0" collapsed="false">
      <c r="A30" s="9" t="n">
        <v>26</v>
      </c>
      <c r="B30" s="9" t="s">
        <v>107</v>
      </c>
      <c r="C30" s="9" t="n">
        <v>67</v>
      </c>
      <c r="D30" s="9" t="n">
        <v>2004</v>
      </c>
      <c r="E30" s="9" t="s">
        <v>106</v>
      </c>
      <c r="F30" s="11" t="n">
        <v>0.104398148148148</v>
      </c>
      <c r="G30" s="41" t="n">
        <f aca="false">F30-$I$3</f>
        <v>0.0884259259259258</v>
      </c>
      <c r="H30" s="11" t="n">
        <f aca="false">G30-$G$5</f>
        <v>0.0254629629629628</v>
      </c>
      <c r="I30" s="12" t="n">
        <f aca="false">$G$3/G30/24</f>
        <v>16.9633507853403</v>
      </c>
      <c r="J30" s="9" t="n">
        <v>26</v>
      </c>
      <c r="K30" s="13" t="n">
        <f aca="false">$G$5/G30*1000</f>
        <v>712.041884816755</v>
      </c>
      <c r="L30" s="18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</row>
    <row r="31" s="42" customFormat="true" ht="15.75" hidden="false" customHeight="true" outlineLevel="0" collapsed="false">
      <c r="A31" s="9" t="n">
        <v>27</v>
      </c>
      <c r="B31" s="9" t="s">
        <v>108</v>
      </c>
      <c r="C31" s="9" t="n">
        <v>78</v>
      </c>
      <c r="D31" s="9" t="n">
        <v>2007</v>
      </c>
      <c r="E31" s="9" t="s">
        <v>1</v>
      </c>
      <c r="F31" s="11" t="n">
        <v>0.104594907407407</v>
      </c>
      <c r="G31" s="41" t="n">
        <f aca="false">F31-$I$3</f>
        <v>0.0886226851851848</v>
      </c>
      <c r="H31" s="11" t="n">
        <f aca="false">G31-$G$5</f>
        <v>0.0256597222222218</v>
      </c>
      <c r="I31" s="12" t="n">
        <f aca="false">$G$3/G31/24</f>
        <v>16.9256889121066</v>
      </c>
      <c r="J31" s="9" t="n">
        <v>27</v>
      </c>
      <c r="K31" s="13" t="n">
        <f aca="false">$G$5/G31*1000</f>
        <v>710.461016063736</v>
      </c>
      <c r="L31" s="18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</row>
    <row r="32" s="42" customFormat="true" ht="15.75" hidden="false" customHeight="true" outlineLevel="0" collapsed="false">
      <c r="A32" s="9" t="n">
        <v>28</v>
      </c>
      <c r="B32" s="9" t="s">
        <v>109</v>
      </c>
      <c r="C32" s="9" t="n">
        <v>17</v>
      </c>
      <c r="D32" s="9" t="n">
        <v>1989</v>
      </c>
      <c r="E32" s="9" t="s">
        <v>21</v>
      </c>
      <c r="F32" s="11" t="n">
        <v>0.105092592592593</v>
      </c>
      <c r="G32" s="41" t="n">
        <f aca="false">F32-$I$3</f>
        <v>0.0891203703703708</v>
      </c>
      <c r="H32" s="11" t="n">
        <f aca="false">G32-$G$5</f>
        <v>0.0261574074074078</v>
      </c>
      <c r="I32" s="12" t="n">
        <f aca="false">$G$3/G32/24</f>
        <v>16.8311688311687</v>
      </c>
      <c r="J32" s="9" t="n">
        <v>28</v>
      </c>
      <c r="K32" s="13" t="n">
        <f aca="false">$G$5/G32*1000</f>
        <v>706.493506493503</v>
      </c>
      <c r="L32" s="18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</row>
    <row r="33" s="42" customFormat="true" ht="15.75" hidden="false" customHeight="true" outlineLevel="0" collapsed="false">
      <c r="A33" s="9" t="n">
        <v>29</v>
      </c>
      <c r="B33" s="9" t="s">
        <v>110</v>
      </c>
      <c r="C33" s="9" t="n">
        <v>30</v>
      </c>
      <c r="D33" s="9" t="n">
        <v>1989</v>
      </c>
      <c r="E33" s="9" t="s">
        <v>21</v>
      </c>
      <c r="F33" s="11" t="n">
        <v>0.105150462962963</v>
      </c>
      <c r="G33" s="41" t="n">
        <f aca="false">F33-$I$3</f>
        <v>0.0891782407407408</v>
      </c>
      <c r="H33" s="11" t="n">
        <f aca="false">G33-$G$5</f>
        <v>0.0262152777777778</v>
      </c>
      <c r="I33" s="12" t="n">
        <f aca="false">$G$3/G33/24</f>
        <v>16.8202465931213</v>
      </c>
      <c r="J33" s="9" t="n">
        <v>29</v>
      </c>
      <c r="K33" s="13" t="n">
        <f aca="false">$G$5/G33*1000</f>
        <v>706.035042180402</v>
      </c>
      <c r="L33" s="39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</row>
    <row r="34" s="42" customFormat="true" ht="15.75" hidden="false" customHeight="true" outlineLevel="0" collapsed="false">
      <c r="A34" s="9" t="n">
        <v>30</v>
      </c>
      <c r="B34" s="9" t="s">
        <v>111</v>
      </c>
      <c r="C34" s="9" t="n">
        <v>82</v>
      </c>
      <c r="D34" s="9" t="n">
        <v>1977</v>
      </c>
      <c r="E34" s="10" t="s">
        <v>34</v>
      </c>
      <c r="F34" s="43" t="n">
        <v>0.114814814814815</v>
      </c>
      <c r="G34" s="41" t="n">
        <f aca="false">F34-$I$3</f>
        <v>0.0988425925925928</v>
      </c>
      <c r="H34" s="11" t="n">
        <f aca="false">G34-$G$5</f>
        <v>0.0358796296296298</v>
      </c>
      <c r="I34" s="12" t="n">
        <f aca="false">$G$3/G34/24</f>
        <v>15.175644028103</v>
      </c>
      <c r="J34" s="9" t="n">
        <v>30</v>
      </c>
      <c r="K34" s="13" t="n">
        <f aca="false">$G$5/G34*1000</f>
        <v>637.002341920374</v>
      </c>
      <c r="L34" s="39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</row>
    <row r="35" s="42" customFormat="true" ht="15.75" hidden="false" customHeight="true" outlineLevel="0" collapsed="false">
      <c r="A35" s="9" t="n">
        <v>31</v>
      </c>
      <c r="B35" s="9" t="s">
        <v>112</v>
      </c>
      <c r="C35" s="9" t="n">
        <v>69</v>
      </c>
      <c r="D35" s="9" t="n">
        <v>2003</v>
      </c>
      <c r="E35" s="9" t="s">
        <v>106</v>
      </c>
      <c r="F35" s="11" t="n">
        <v>0.120208333333333</v>
      </c>
      <c r="G35" s="41" t="n">
        <f aca="false">F35-$I$3</f>
        <v>0.104236111111111</v>
      </c>
      <c r="H35" s="11" t="n">
        <f aca="false">G35-$G$5</f>
        <v>0.0412731481481478</v>
      </c>
      <c r="I35" s="12" t="n">
        <f aca="false">$G$3/G35/24</f>
        <v>14.3904063957362</v>
      </c>
      <c r="J35" s="9" t="n">
        <v>31</v>
      </c>
      <c r="K35" s="13" t="n">
        <f aca="false">$G$5/G35*1000</f>
        <v>604.041749944484</v>
      </c>
      <c r="L35" s="39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</row>
    <row r="36" customFormat="false" ht="15.75" hidden="false" customHeight="true" outlineLevel="0" collapsed="false">
      <c r="A36" s="9" t="n">
        <v>32</v>
      </c>
      <c r="B36" s="9" t="s">
        <v>113</v>
      </c>
      <c r="C36" s="9" t="n">
        <v>37</v>
      </c>
      <c r="D36" s="9" t="n">
        <v>1989</v>
      </c>
      <c r="E36" s="9" t="s">
        <v>21</v>
      </c>
      <c r="F36" s="11" t="n">
        <v>0.120347222222222</v>
      </c>
      <c r="G36" s="41" t="n">
        <f aca="false">F36-$I$3</f>
        <v>0.104375</v>
      </c>
      <c r="H36" s="11" t="n">
        <f aca="false">G36-$G$5</f>
        <v>0.0414120370370368</v>
      </c>
      <c r="I36" s="12" t="n">
        <f aca="false">$G$3/G36/24</f>
        <v>14.37125748503</v>
      </c>
      <c r="J36" s="9" t="n">
        <v>32</v>
      </c>
      <c r="K36" s="13" t="n">
        <f aca="false">$G$5/G36*1000</f>
        <v>603.237968507431</v>
      </c>
      <c r="L36" s="39"/>
    </row>
    <row r="37" s="42" customFormat="true" ht="15.75" hidden="false" customHeight="true" outlineLevel="0" collapsed="false">
      <c r="A37" s="9" t="n">
        <v>33</v>
      </c>
      <c r="B37" s="9" t="s">
        <v>114</v>
      </c>
      <c r="C37" s="9" t="n">
        <v>85</v>
      </c>
      <c r="D37" s="9" t="n">
        <v>1991</v>
      </c>
      <c r="E37" s="9" t="s">
        <v>1</v>
      </c>
      <c r="F37" s="11" t="n">
        <v>0.131134259259259</v>
      </c>
      <c r="G37" s="41" t="n">
        <f aca="false">F37-$I$3</f>
        <v>0.115162037037037</v>
      </c>
      <c r="H37" s="11" t="n">
        <f aca="false">G37-$G$5</f>
        <v>0.0521990740740738</v>
      </c>
      <c r="I37" s="12" t="n">
        <f aca="false">$G$3/G37/24</f>
        <v>13.0251256281407</v>
      </c>
      <c r="J37" s="9" t="n">
        <v>33</v>
      </c>
      <c r="K37" s="13" t="n">
        <f aca="false">$G$5/G37*1000</f>
        <v>546.73366834171</v>
      </c>
      <c r="L37" s="39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</row>
    <row r="38" s="42" customFormat="true" ht="15.75" hidden="false" customHeight="true" outlineLevel="0" collapsed="false">
      <c r="A38" s="9" t="n">
        <v>34</v>
      </c>
      <c r="B38" s="9" t="s">
        <v>115</v>
      </c>
      <c r="C38" s="9" t="n">
        <v>89</v>
      </c>
      <c r="D38" s="9" t="n">
        <v>1991</v>
      </c>
      <c r="E38" s="9" t="s">
        <v>1</v>
      </c>
      <c r="F38" s="11" t="n">
        <v>0.133564814814815</v>
      </c>
      <c r="G38" s="41" t="n">
        <f aca="false">F38-$I$3</f>
        <v>0.117592592592593</v>
      </c>
      <c r="H38" s="11" t="n">
        <f aca="false">G38-$G$5</f>
        <v>0.0546296296296298</v>
      </c>
      <c r="I38" s="12" t="n">
        <f aca="false">$G$3/G38/24</f>
        <v>12.755905511811</v>
      </c>
      <c r="J38" s="9" t="n">
        <v>34</v>
      </c>
      <c r="K38" s="13" t="n">
        <f aca="false">$G$5/G38*1000</f>
        <v>535.433070866141</v>
      </c>
      <c r="L38" s="39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</row>
    <row r="39" s="42" customFormat="true" ht="15.75" hidden="false" customHeight="true" outlineLevel="0" collapsed="false">
      <c r="A39" s="9" t="n">
        <v>35</v>
      </c>
      <c r="B39" s="9" t="s">
        <v>116</v>
      </c>
      <c r="C39" s="9" t="n">
        <v>71</v>
      </c>
      <c r="D39" s="9" t="n">
        <v>1954</v>
      </c>
      <c r="E39" s="9" t="s">
        <v>106</v>
      </c>
      <c r="F39" s="11" t="n">
        <v>0.133645833333333</v>
      </c>
      <c r="G39" s="41" t="n">
        <f aca="false">F39-$I$3</f>
        <v>0.117673611111111</v>
      </c>
      <c r="H39" s="11" t="n">
        <f aca="false">G39-$G$5</f>
        <v>0.0547106481481478</v>
      </c>
      <c r="I39" s="12" t="n">
        <f aca="false">$G$3/G39/24</f>
        <v>12.7471230451461</v>
      </c>
      <c r="J39" s="9" t="n">
        <v>35</v>
      </c>
      <c r="K39" s="13" t="n">
        <f aca="false">$G$5/G39*1000</f>
        <v>535.064424117244</v>
      </c>
      <c r="L39" s="39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</row>
    <row r="40" s="42" customFormat="true" ht="15.75" hidden="false" customHeight="true" outlineLevel="0" collapsed="false">
      <c r="A40" s="9" t="n">
        <v>36</v>
      </c>
      <c r="B40" s="9" t="s">
        <v>117</v>
      </c>
      <c r="C40" s="9" t="n">
        <v>70</v>
      </c>
      <c r="D40" s="9" t="n">
        <v>1955</v>
      </c>
      <c r="E40" s="9" t="s">
        <v>106</v>
      </c>
      <c r="F40" s="11" t="n">
        <v>0.138402777777778</v>
      </c>
      <c r="G40" s="41" t="n">
        <f aca="false">F40-$I$3</f>
        <v>0.122430555555556</v>
      </c>
      <c r="H40" s="11" t="n">
        <f aca="false">G40-$G$5</f>
        <v>0.0594675925925928</v>
      </c>
      <c r="I40" s="12" t="n">
        <f aca="false">$G$3/G40/24</f>
        <v>12.251843448667</v>
      </c>
      <c r="J40" s="9" t="n">
        <v>36</v>
      </c>
      <c r="K40" s="13" t="n">
        <f aca="false">$G$5/G40*1000</f>
        <v>514.274910190961</v>
      </c>
      <c r="L40" s="18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</row>
    <row r="41" s="42" customFormat="true" ht="15.75" hidden="false" customHeight="true" outlineLevel="0" collapsed="false">
      <c r="A41" s="9" t="n">
        <v>37</v>
      </c>
      <c r="B41" s="9" t="s">
        <v>118</v>
      </c>
      <c r="C41" s="9" t="n">
        <v>4</v>
      </c>
      <c r="D41" s="9" t="n">
        <v>1955</v>
      </c>
      <c r="E41" s="9" t="s">
        <v>21</v>
      </c>
      <c r="F41" s="11" t="n">
        <v>0.14443287037037</v>
      </c>
      <c r="G41" s="41" t="n">
        <f aca="false">F41-$I$3</f>
        <v>0.128460648148148</v>
      </c>
      <c r="H41" s="11" t="n">
        <f aca="false">G41-$G$5</f>
        <v>0.0654976851851848</v>
      </c>
      <c r="I41" s="12" t="n">
        <f aca="false">$G$3/G41/24</f>
        <v>11.6767276331201</v>
      </c>
      <c r="J41" s="9" t="n">
        <v>37</v>
      </c>
      <c r="K41" s="13" t="n">
        <f aca="false">$G$5/G41*1000</f>
        <v>490.1342463285</v>
      </c>
      <c r="L41" s="18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</row>
    <row r="42" s="42" customFormat="true" ht="15.75" hidden="false" customHeight="true" outlineLevel="0" collapsed="false">
      <c r="A42" s="9" t="n">
        <v>38</v>
      </c>
      <c r="B42" s="9" t="s">
        <v>119</v>
      </c>
      <c r="C42" s="9" t="n">
        <v>46</v>
      </c>
      <c r="D42" s="9" t="n">
        <v>1994</v>
      </c>
      <c r="E42" s="9" t="s">
        <v>88</v>
      </c>
      <c r="F42" s="9" t="s">
        <v>120</v>
      </c>
      <c r="G42" s="41"/>
      <c r="H42" s="11"/>
      <c r="I42" s="12"/>
      <c r="J42" s="9"/>
      <c r="K42" s="8"/>
      <c r="L42" s="18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</row>
    <row r="43" s="42" customFormat="true" ht="15.75" hidden="false" customHeight="true" outlineLevel="0" collapsed="false">
      <c r="A43" s="9" t="n">
        <v>39</v>
      </c>
      <c r="B43" s="9" t="s">
        <v>121</v>
      </c>
      <c r="C43" s="9" t="n">
        <v>65</v>
      </c>
      <c r="D43" s="9" t="n">
        <v>1994</v>
      </c>
      <c r="E43" s="9" t="s">
        <v>106</v>
      </c>
      <c r="F43" s="9" t="s">
        <v>65</v>
      </c>
      <c r="G43" s="41"/>
      <c r="H43" s="11"/>
      <c r="I43" s="12"/>
      <c r="J43" s="9"/>
      <c r="K43" s="8"/>
      <c r="L43" s="18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</row>
    <row r="44" s="42" customFormat="true" ht="15.75" hidden="false" customHeight="true" outlineLevel="0" collapsed="false">
      <c r="A44" s="9" t="n">
        <v>40</v>
      </c>
      <c r="B44" s="9" t="s">
        <v>122</v>
      </c>
      <c r="C44" s="9" t="n">
        <v>41</v>
      </c>
      <c r="D44" s="9" t="n">
        <v>2003</v>
      </c>
      <c r="E44" s="9" t="s">
        <v>88</v>
      </c>
      <c r="F44" s="9" t="s">
        <v>120</v>
      </c>
      <c r="G44" s="41"/>
      <c r="H44" s="9"/>
      <c r="I44" s="9"/>
      <c r="J44" s="9"/>
      <c r="K44" s="8"/>
      <c r="L44" s="18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</row>
    <row r="45" customFormat="false" ht="15.75" hidden="false" customHeight="true" outlineLevel="0" collapsed="false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customFormat="false" ht="15.75" hidden="false" customHeight="true" outlineLevel="0" collapsed="false">
      <c r="A46" s="18" t="s">
        <v>70</v>
      </c>
      <c r="B46" s="18"/>
      <c r="C46" s="18" t="s">
        <v>71</v>
      </c>
      <c r="D46" s="18"/>
      <c r="E46" s="18"/>
      <c r="F46" s="18"/>
      <c r="G46" s="18" t="s">
        <v>72</v>
      </c>
      <c r="H46" s="18"/>
      <c r="I46" s="18" t="s">
        <v>73</v>
      </c>
      <c r="J46" s="18"/>
      <c r="K46" s="18"/>
      <c r="L46" s="18"/>
    </row>
    <row r="47" customFormat="false" ht="15.75" hidden="false" customHeight="true" outlineLevel="0" collapsed="false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7"/>
      <c r="L47" s="27"/>
    </row>
    <row r="48" customFormat="false" ht="15.7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7"/>
      <c r="L48" s="27"/>
    </row>
    <row r="49" customFormat="false" ht="15.75" hidden="false" customHeight="true" outlineLevel="0" collapsed="false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</row>
    <row r="50" customFormat="false" ht="15.75" hidden="false" customHeight="true" outlineLevel="0" collapsed="false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7"/>
      <c r="L50" s="27"/>
    </row>
    <row r="51" customFormat="false" ht="15.75" hidden="false" customHeight="true" outlineLevel="0" collapsed="false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7"/>
      <c r="L51" s="27"/>
    </row>
    <row r="52" customFormat="false" ht="15.75" hidden="false" customHeight="true" outlineLevel="0" collapsed="false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7"/>
      <c r="L52" s="27"/>
    </row>
    <row r="53" customFormat="false" ht="15.75" hidden="false" customHeight="true" outlineLevel="0" collapsed="false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7"/>
    </row>
    <row r="54" customFormat="false" ht="15.75" hidden="false" customHeight="true" outlineLevel="0" collapsed="false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7"/>
      <c r="L54" s="27"/>
    </row>
    <row r="55" customFormat="false" ht="15.75" hidden="false" customHeight="true" outlineLevel="0" collapsed="false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7"/>
      <c r="L55" s="27"/>
    </row>
    <row r="56" customFormat="false" ht="15.75" hidden="false" customHeight="true" outlineLevel="0" collapsed="false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7"/>
      <c r="L56" s="27"/>
    </row>
    <row r="57" customFormat="false" ht="15.75" hidden="false" customHeight="true" outlineLevel="0" collapsed="false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7"/>
      <c r="L57" s="27"/>
    </row>
    <row r="58" customFormat="false" ht="15.75" hidden="false" customHeight="true" outlineLevel="0" collapsed="false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7"/>
      <c r="L58" s="27"/>
    </row>
    <row r="59" customFormat="false" ht="15.75" hidden="false" customHeight="true" outlineLevel="0" collapsed="false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7"/>
      <c r="L59" s="27"/>
    </row>
    <row r="60" customFormat="false" ht="15.75" hidden="false" customHeight="true" outlineLevel="0" collapsed="false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7"/>
      <c r="L60" s="27"/>
    </row>
    <row r="61" customFormat="false" ht="15.75" hidden="false" customHeight="true" outlineLevel="0" collapsed="false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7"/>
      <c r="L61" s="27"/>
    </row>
    <row r="62" customFormat="false" ht="15.75" hidden="false" customHeight="true" outlineLevel="0" collapsed="false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7"/>
      <c r="L62" s="27"/>
    </row>
    <row r="63" customFormat="false" ht="15.75" hidden="false" customHeight="true" outlineLevel="0" collapsed="false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7"/>
      <c r="L63" s="27"/>
    </row>
    <row r="64" customFormat="false" ht="15.7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7"/>
      <c r="L64" s="27"/>
    </row>
    <row r="65" customFormat="false" ht="15.75" hidden="false" customHeight="true" outlineLevel="0" collapsed="false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7"/>
      <c r="L65" s="27"/>
    </row>
    <row r="66" customFormat="false" ht="15.75" hidden="false" customHeight="true" outlineLevel="0" collapsed="false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7"/>
      <c r="L66" s="27"/>
    </row>
    <row r="67" customFormat="false" ht="15.75" hidden="false" customHeight="true" outlineLevel="0" collapsed="false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7"/>
      <c r="L67" s="27"/>
    </row>
    <row r="68" customFormat="false" ht="15.75" hidden="false" customHeight="true" outlineLevel="0" collapsed="false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7"/>
      <c r="L68" s="27"/>
    </row>
    <row r="69" customFormat="false" ht="15.75" hidden="false" customHeight="true" outlineLevel="0" collapsed="false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7"/>
    </row>
    <row r="70" customFormat="false" ht="15.75" hidden="false" customHeight="true" outlineLevel="0" collapsed="false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7"/>
    </row>
    <row r="71" customFormat="false" ht="15.75" hidden="false" customHeight="true" outlineLevel="0" collapsed="false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7"/>
    </row>
    <row r="72" customFormat="false" ht="15.75" hidden="false" customHeight="true" outlineLevel="0" collapsed="false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7"/>
    </row>
    <row r="73" customFormat="false" ht="15.75" hidden="false" customHeight="true" outlineLevel="0" collapsed="false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7"/>
    </row>
    <row r="74" customFormat="false" ht="15.75" hidden="false" customHeight="true" outlineLevel="0" collapsed="false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7"/>
    </row>
    <row r="75" customFormat="false" ht="15.75" hidden="false" customHeight="true" outlineLevel="0" collapsed="false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7"/>
    </row>
    <row r="76" customFormat="false" ht="15.75" hidden="false" customHeight="true" outlineLevel="0" collapsed="false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7"/>
    </row>
    <row r="77" customFormat="false" ht="15.75" hidden="false" customHeight="true" outlineLevel="0" collapsed="false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7"/>
    </row>
    <row r="78" customFormat="false" ht="15.75" hidden="false" customHeight="true" outlineLevel="0" collapsed="false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7"/>
    </row>
    <row r="79" customFormat="false" ht="15.75" hidden="false" customHeight="true" outlineLevel="0" collapsed="false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31"/>
    </row>
    <row r="80" customFormat="false" ht="15.75" hidden="false" customHeight="true" outlineLevel="0" collapsed="false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customFormat="false" ht="15.75" hidden="false" customHeight="true" outlineLevel="0" collapsed="false">
      <c r="K81" s="25"/>
    </row>
    <row r="82" customFormat="false" ht="15.75" hidden="false" customHeight="true" outlineLevel="0" collapsed="false">
      <c r="K82" s="25"/>
    </row>
    <row r="83" customFormat="false" ht="15.75" hidden="false" customHeight="true" outlineLevel="0" collapsed="false">
      <c r="K83" s="25"/>
      <c r="L83" s="25"/>
    </row>
    <row r="84" customFormat="false" ht="15.75" hidden="false" customHeight="true" outlineLevel="0" collapsed="false">
      <c r="K84" s="25"/>
    </row>
    <row r="85" customFormat="false" ht="15.75" hidden="false" customHeight="true" outlineLevel="0" collapsed="false">
      <c r="K85" s="32"/>
    </row>
    <row r="86" customFormat="false" ht="15.75" hidden="false" customHeight="true" outlineLevel="0" collapsed="false">
      <c r="K86" s="33"/>
    </row>
    <row r="87" customFormat="false" ht="15.75" hidden="false" customHeight="true" outlineLevel="0" collapsed="false">
      <c r="K87" s="34"/>
      <c r="T87" s="35"/>
    </row>
    <row r="88" customFormat="false" ht="15.75" hidden="false" customHeight="true" outlineLevel="0" collapsed="false">
      <c r="K88" s="34"/>
    </row>
    <row r="89" customFormat="false" ht="15.75" hidden="false" customHeight="true" outlineLevel="0" collapsed="false">
      <c r="K89" s="34"/>
    </row>
    <row r="90" customFormat="false" ht="15.75" hidden="false" customHeight="true" outlineLevel="0" collapsed="false">
      <c r="K90" s="36"/>
    </row>
    <row r="91" customFormat="false" ht="15.75" hidden="false" customHeight="true" outlineLevel="0" collapsed="false">
      <c r="K91" s="37"/>
    </row>
    <row r="92" customFormat="false" ht="15.75" hidden="false" customHeight="true" outlineLevel="0" collapsed="false">
      <c r="K92" s="25"/>
      <c r="L92" s="27"/>
    </row>
    <row r="93" customFormat="false" ht="15.75" hidden="false" customHeight="true" outlineLevel="0" collapsed="false">
      <c r="K93" s="25"/>
    </row>
    <row r="94" customFormat="false" ht="15.75" hidden="false" customHeight="true" outlineLevel="0" collapsed="false">
      <c r="K94" s="27"/>
    </row>
    <row r="95" customFormat="false" ht="15.75" hidden="false" customHeight="true" outlineLevel="0" collapsed="false">
      <c r="K95" s="38"/>
    </row>
    <row r="96" customFormat="false" ht="15.75" hidden="false" customHeight="true" outlineLevel="0" collapsed="false">
      <c r="K96" s="38"/>
      <c r="L96" s="27"/>
    </row>
    <row r="97" customFormat="false" ht="15.75" hidden="false" customHeight="true" outlineLevel="0" collapsed="false">
      <c r="K97" s="25"/>
      <c r="L97" s="27"/>
    </row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48576" customFormat="false" ht="12.8" hidden="false" customHeight="false" outlineLevel="0" collapsed="false"/>
  </sheetData>
  <mergeCells count="2">
    <mergeCell ref="A1:L1"/>
    <mergeCell ref="H2:K2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7.29"/>
    <col collapsed="false" customWidth="true" hidden="false" outlineLevel="0" max="9" min="9" style="0" width="5.57"/>
    <col collapsed="false" customWidth="true" hidden="false" outlineLevel="0" max="25" min="10" style="0" width="8.71"/>
    <col collapsed="false" customWidth="true" hidden="false" outlineLevel="0" max="1023" min="26" style="0" width="14.43"/>
    <col collapsed="false" customWidth="true" hidden="false" outlineLevel="0" max="1025" min="1024" style="0" width="11.57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6.5" hidden="false" customHeight="false" outlineLevel="0" collapsed="false">
      <c r="A2" s="45"/>
      <c r="B2" s="46" t="n">
        <v>44038</v>
      </c>
      <c r="C2" s="47" t="s">
        <v>3</v>
      </c>
      <c r="D2" s="47"/>
      <c r="E2" s="45" t="s">
        <v>1</v>
      </c>
      <c r="F2" s="45"/>
      <c r="G2" s="48" t="s">
        <v>2</v>
      </c>
      <c r="H2" s="48"/>
      <c r="I2" s="48"/>
      <c r="J2" s="49"/>
    </row>
    <row r="3" customFormat="false" ht="16.5" hidden="false" customHeight="false" outlineLevel="0" collapsed="false">
      <c r="A3" s="50"/>
      <c r="B3" s="50"/>
      <c r="C3" s="51" t="s">
        <v>123</v>
      </c>
      <c r="D3" s="51"/>
      <c r="E3" s="50" t="s">
        <v>124</v>
      </c>
      <c r="F3" s="52" t="n">
        <v>15</v>
      </c>
      <c r="G3" s="53" t="s">
        <v>6</v>
      </c>
      <c r="H3" s="53"/>
      <c r="I3" s="53"/>
      <c r="J3" s="53"/>
    </row>
    <row r="4" customFormat="false" ht="34.5" hidden="false" customHeight="true" outlineLevel="0" collapsed="false">
      <c r="A4" s="54" t="s">
        <v>8</v>
      </c>
      <c r="B4" s="54" t="s">
        <v>9</v>
      </c>
      <c r="C4" s="54" t="s">
        <v>10</v>
      </c>
      <c r="D4" s="55" t="s">
        <v>11</v>
      </c>
      <c r="E4" s="54" t="s">
        <v>12</v>
      </c>
      <c r="F4" s="54" t="s">
        <v>13</v>
      </c>
      <c r="G4" s="56" t="s">
        <v>14</v>
      </c>
      <c r="H4" s="55" t="s">
        <v>15</v>
      </c>
      <c r="I4" s="54" t="s">
        <v>16</v>
      </c>
      <c r="J4" s="57" t="s">
        <v>17</v>
      </c>
    </row>
    <row r="5" customFormat="false" ht="21.6" hidden="false" customHeight="true" outlineLevel="0" collapsed="false">
      <c r="A5" s="54" t="s">
        <v>125</v>
      </c>
      <c r="B5" s="54"/>
      <c r="C5" s="54"/>
      <c r="D5" s="54"/>
      <c r="E5" s="54"/>
      <c r="F5" s="54"/>
      <c r="G5" s="54"/>
      <c r="H5" s="54"/>
      <c r="I5" s="54"/>
      <c r="J5" s="54"/>
    </row>
    <row r="6" customFormat="false" ht="15" hidden="false" customHeight="false" outlineLevel="0" collapsed="false">
      <c r="A6" s="58" t="n">
        <v>1</v>
      </c>
      <c r="B6" s="58" t="s">
        <v>126</v>
      </c>
      <c r="C6" s="58" t="n">
        <v>48</v>
      </c>
      <c r="D6" s="58" t="n">
        <v>2008</v>
      </c>
      <c r="E6" s="58" t="s">
        <v>1</v>
      </c>
      <c r="F6" s="59" t="n">
        <v>0.0406828703703704</v>
      </c>
      <c r="G6" s="59" t="n">
        <f aca="false">F6-F6</f>
        <v>0</v>
      </c>
      <c r="H6" s="60" t="n">
        <f aca="false">$F$3/F6/24</f>
        <v>15.3627311522048</v>
      </c>
      <c r="I6" s="58" t="n">
        <v>1</v>
      </c>
      <c r="J6" s="61" t="n">
        <v>1000</v>
      </c>
    </row>
    <row r="7" customFormat="false" ht="15" hidden="false" customHeight="false" outlineLevel="0" collapsed="false">
      <c r="A7" s="58" t="n">
        <v>2</v>
      </c>
      <c r="B7" s="58" t="s">
        <v>127</v>
      </c>
      <c r="C7" s="58" t="n">
        <v>53</v>
      </c>
      <c r="D7" s="58" t="n">
        <v>2009</v>
      </c>
      <c r="E7" s="58" t="s">
        <v>1</v>
      </c>
      <c r="F7" s="59" t="n">
        <v>0.043125</v>
      </c>
      <c r="G7" s="59" t="n">
        <f aca="false">F7-F6</f>
        <v>0.0024421296296296</v>
      </c>
      <c r="H7" s="60" t="n">
        <f aca="false">$F$3/F7/24</f>
        <v>14.4927536231884</v>
      </c>
      <c r="I7" s="58" t="n">
        <v>2</v>
      </c>
      <c r="J7" s="62" t="n">
        <f aca="false">$F$6/F7*1000</f>
        <v>943.370907139024</v>
      </c>
    </row>
    <row r="8" customFormat="false" ht="15" hidden="false" customHeight="false" outlineLevel="0" collapsed="false">
      <c r="A8" s="58" t="n">
        <v>3</v>
      </c>
      <c r="B8" s="58" t="s">
        <v>128</v>
      </c>
      <c r="C8" s="58" t="n">
        <v>56</v>
      </c>
      <c r="D8" s="58" t="n">
        <v>2009</v>
      </c>
      <c r="E8" s="58" t="s">
        <v>1</v>
      </c>
      <c r="F8" s="59" t="n">
        <v>0.0547337962962963</v>
      </c>
      <c r="G8" s="59" t="n">
        <f aca="false">F8-F6</f>
        <v>0.0140509259259259</v>
      </c>
      <c r="H8" s="60" t="n">
        <f aca="false">$F$3/F8/24</f>
        <v>11.4189046310002</v>
      </c>
      <c r="I8" s="58" t="n">
        <v>3</v>
      </c>
      <c r="J8" s="62" t="n">
        <f aca="false">$F$6/F8*1000</f>
        <v>743.286106999366</v>
      </c>
    </row>
    <row r="9" customFormat="false" ht="15" hidden="false" customHeight="false" outlineLevel="0" collapsed="false">
      <c r="A9" s="58" t="n">
        <v>4</v>
      </c>
      <c r="B9" s="58" t="s">
        <v>129</v>
      </c>
      <c r="C9" s="58" t="n">
        <v>49</v>
      </c>
      <c r="D9" s="58" t="n">
        <v>2007</v>
      </c>
      <c r="E9" s="58" t="s">
        <v>1</v>
      </c>
      <c r="F9" s="59" t="n">
        <v>0.0625</v>
      </c>
      <c r="G9" s="59" t="n">
        <f aca="false">F9-F6</f>
        <v>0.0218171296296296</v>
      </c>
      <c r="H9" s="60" t="n">
        <f aca="false">$F$3/F9/24</f>
        <v>10</v>
      </c>
      <c r="I9" s="58" t="n">
        <v>4</v>
      </c>
      <c r="J9" s="62" t="n">
        <f aca="false">$F$6/F9*1000</f>
        <v>650.925925925926</v>
      </c>
    </row>
    <row r="10" customFormat="false" ht="15" hidden="false" customHeight="false" outlineLevel="0" collapsed="false">
      <c r="A10" s="58" t="s">
        <v>130</v>
      </c>
      <c r="B10" s="58"/>
      <c r="C10" s="58"/>
      <c r="D10" s="58"/>
      <c r="E10" s="58"/>
      <c r="F10" s="58"/>
      <c r="G10" s="58"/>
      <c r="H10" s="58"/>
      <c r="I10" s="58"/>
      <c r="J10" s="53"/>
    </row>
    <row r="11" customFormat="false" ht="15" hidden="false" customHeight="false" outlineLevel="0" collapsed="false">
      <c r="A11" s="58" t="n">
        <v>1</v>
      </c>
      <c r="B11" s="58" t="s">
        <v>131</v>
      </c>
      <c r="C11" s="58" t="n">
        <v>44</v>
      </c>
      <c r="D11" s="58" t="n">
        <v>1997</v>
      </c>
      <c r="E11" s="58" t="s">
        <v>1</v>
      </c>
      <c r="F11" s="59" t="n">
        <v>0.0515046296296296</v>
      </c>
      <c r="G11" s="59" t="n">
        <f aca="false">F11-F11</f>
        <v>0</v>
      </c>
      <c r="H11" s="60" t="n">
        <f aca="false">$F$3/F11/24</f>
        <v>12.1348314606742</v>
      </c>
      <c r="I11" s="58" t="n">
        <v>1</v>
      </c>
      <c r="J11" s="61" t="n">
        <v>1000</v>
      </c>
    </row>
    <row r="12" customFormat="false" ht="15" hidden="false" customHeight="false" outlineLevel="0" collapsed="false">
      <c r="A12" s="58" t="n">
        <v>2</v>
      </c>
      <c r="B12" s="58" t="s">
        <v>132</v>
      </c>
      <c r="C12" s="58" t="n">
        <v>60</v>
      </c>
      <c r="D12" s="58" t="n">
        <v>2009</v>
      </c>
      <c r="E12" s="58" t="s">
        <v>1</v>
      </c>
      <c r="F12" s="59" t="n">
        <v>0.0529861111111111</v>
      </c>
      <c r="G12" s="59" t="n">
        <f aca="false">F12-F11</f>
        <v>0.0014814814814815</v>
      </c>
      <c r="H12" s="60" t="n">
        <f aca="false">$F$3/F12/24</f>
        <v>11.7955439056357</v>
      </c>
      <c r="I12" s="58" t="n">
        <v>2</v>
      </c>
      <c r="J12" s="62" t="n">
        <f aca="false">$F$6/F12*1000</f>
        <v>767.80253385758</v>
      </c>
    </row>
    <row r="13" customFormat="false" ht="15" hidden="false" customHeight="false" outlineLevel="0" collapsed="false">
      <c r="A13" s="58" t="n">
        <v>3</v>
      </c>
      <c r="B13" s="58" t="s">
        <v>133</v>
      </c>
      <c r="C13" s="58" t="n">
        <v>55</v>
      </c>
      <c r="D13" s="58" t="n">
        <v>1989</v>
      </c>
      <c r="E13" s="58" t="s">
        <v>88</v>
      </c>
      <c r="F13" s="59" t="n">
        <v>0.0625578703703704</v>
      </c>
      <c r="G13" s="59" t="n">
        <f aca="false">F13-F11</f>
        <v>0.0110532407407408</v>
      </c>
      <c r="H13" s="60" t="n">
        <f aca="false">$F$3/F13/24</f>
        <v>9.99074930619796</v>
      </c>
      <c r="I13" s="58" t="n">
        <v>3</v>
      </c>
      <c r="J13" s="62" t="n">
        <f aca="false">$F$6/F13*1000</f>
        <v>650.323774283071</v>
      </c>
    </row>
    <row r="14" customFormat="false" ht="15.75" hidden="false" customHeight="true" outlineLevel="0" collapsed="false">
      <c r="A14" s="45"/>
      <c r="B14" s="45"/>
      <c r="C14" s="45"/>
      <c r="D14" s="45"/>
      <c r="E14" s="45"/>
      <c r="F14" s="45"/>
      <c r="G14" s="45"/>
      <c r="H14" s="45"/>
      <c r="I14" s="45"/>
      <c r="J14" s="53"/>
    </row>
    <row r="15" customFormat="false" ht="15.75" hidden="false" customHeight="true" outlineLevel="0" collapsed="false">
      <c r="A15" s="53" t="s">
        <v>70</v>
      </c>
      <c r="B15" s="53"/>
      <c r="C15" s="53" t="s">
        <v>71</v>
      </c>
      <c r="D15" s="53"/>
      <c r="E15" s="53"/>
      <c r="F15" s="53" t="s">
        <v>72</v>
      </c>
      <c r="G15" s="53"/>
      <c r="H15" s="53" t="s">
        <v>73</v>
      </c>
      <c r="I15" s="53"/>
      <c r="J15" s="53"/>
    </row>
    <row r="16" customFormat="false" ht="15.75" hidden="false" customHeight="true" outlineLevel="0" collapsed="false">
      <c r="A16" s="25"/>
      <c r="B16" s="25"/>
      <c r="C16" s="25"/>
      <c r="D16" s="25"/>
      <c r="E16" s="25"/>
      <c r="F16" s="25"/>
      <c r="G16" s="25"/>
      <c r="H16" s="25"/>
      <c r="I16" s="25"/>
      <c r="J16" s="27"/>
    </row>
    <row r="17" customFormat="false" ht="15.75" hidden="false" customHeight="true" outlineLevel="0" collapsed="false">
      <c r="A17" s="25"/>
      <c r="B17" s="25"/>
      <c r="C17" s="25"/>
      <c r="D17" s="25"/>
      <c r="E17" s="25"/>
      <c r="F17" s="25"/>
      <c r="G17" s="25"/>
      <c r="H17" s="25"/>
      <c r="I17" s="25"/>
      <c r="J17" s="27"/>
    </row>
    <row r="18" customFormat="false" ht="15.75" hidden="false" customHeight="true" outlineLevel="0" collapsed="false">
      <c r="A18" s="25"/>
      <c r="B18" s="25"/>
      <c r="C18" s="25"/>
      <c r="D18" s="25"/>
      <c r="E18" s="25"/>
      <c r="F18" s="25"/>
      <c r="G18" s="25"/>
      <c r="H18" s="25"/>
      <c r="I18" s="25"/>
      <c r="J18" s="27"/>
    </row>
    <row r="19" customFormat="false" ht="15.75" hidden="false" customHeight="true" outlineLevel="0" collapsed="false">
      <c r="A19" s="25"/>
      <c r="B19" s="25"/>
      <c r="C19" s="25"/>
      <c r="D19" s="25"/>
      <c r="E19" s="25"/>
      <c r="F19" s="25"/>
      <c r="G19" s="25"/>
      <c r="H19" s="25"/>
      <c r="I19" s="25"/>
      <c r="J19" s="27"/>
    </row>
    <row r="20" customFormat="false" ht="15.75" hidden="false" customHeight="true" outlineLevel="0" collapsed="false">
      <c r="A20" s="25"/>
      <c r="B20" s="25"/>
      <c r="C20" s="25"/>
      <c r="D20" s="25"/>
      <c r="E20" s="25"/>
      <c r="F20" s="25"/>
      <c r="G20" s="25"/>
      <c r="H20" s="25"/>
      <c r="I20" s="25"/>
      <c r="J20" s="27"/>
    </row>
    <row r="21" customFormat="false" ht="15.75" hidden="false" customHeight="true" outlineLevel="0" collapsed="false">
      <c r="A21" s="25"/>
      <c r="B21" s="25"/>
      <c r="C21" s="25"/>
      <c r="D21" s="25"/>
      <c r="E21" s="25"/>
      <c r="F21" s="25"/>
      <c r="G21" s="25"/>
      <c r="H21" s="25"/>
      <c r="I21" s="25"/>
      <c r="J21" s="27"/>
    </row>
    <row r="22" customFormat="false" ht="15.75" hidden="false" customHeight="true" outlineLevel="0" collapsed="false">
      <c r="A22" s="25"/>
      <c r="B22" s="25"/>
      <c r="C22" s="25"/>
      <c r="D22" s="25"/>
      <c r="E22" s="25"/>
      <c r="F22" s="25"/>
      <c r="G22" s="25"/>
      <c r="H22" s="25"/>
      <c r="I22" s="25"/>
    </row>
    <row r="23" customFormat="false" ht="15.75" hidden="false" customHeight="true" outlineLevel="0" collapsed="false">
      <c r="A23" s="25"/>
      <c r="B23" s="25"/>
      <c r="C23" s="25"/>
      <c r="D23" s="25"/>
      <c r="E23" s="25"/>
      <c r="F23" s="25"/>
      <c r="G23" s="25"/>
      <c r="H23" s="25"/>
      <c r="I23" s="25"/>
      <c r="J23" s="27"/>
    </row>
    <row r="24" customFormat="false" ht="15.75" hidden="false" customHeight="true" outlineLevel="0" collapsed="false">
      <c r="A24" s="25"/>
      <c r="B24" s="25"/>
      <c r="C24" s="25"/>
      <c r="D24" s="25"/>
      <c r="E24" s="25"/>
      <c r="F24" s="25"/>
      <c r="G24" s="25"/>
      <c r="H24" s="25"/>
      <c r="I24" s="25"/>
      <c r="J24" s="27"/>
    </row>
    <row r="25" customFormat="false" ht="15.75" hidden="false" customHeight="true" outlineLevel="0" collapsed="false">
      <c r="A25" s="25"/>
      <c r="B25" s="25"/>
      <c r="C25" s="25"/>
      <c r="D25" s="25"/>
      <c r="E25" s="25"/>
      <c r="F25" s="25"/>
      <c r="G25" s="25"/>
      <c r="H25" s="25"/>
      <c r="I25" s="25"/>
      <c r="J25" s="27"/>
    </row>
    <row r="26" customFormat="false" ht="15.75" hidden="false" customHeight="true" outlineLevel="0" collapsed="false">
      <c r="A26" s="25"/>
      <c r="B26" s="25"/>
      <c r="C26" s="25"/>
      <c r="D26" s="25"/>
      <c r="E26" s="25"/>
      <c r="F26" s="25"/>
      <c r="G26" s="25"/>
      <c r="H26" s="25"/>
      <c r="I26" s="25"/>
      <c r="J26" s="27"/>
    </row>
    <row r="27" customFormat="false" ht="15.75" hidden="false" customHeight="true" outlineLevel="0" collapsed="false">
      <c r="A27" s="25"/>
      <c r="B27" s="25"/>
      <c r="C27" s="25"/>
      <c r="D27" s="25"/>
      <c r="E27" s="25"/>
      <c r="F27" s="25"/>
      <c r="G27" s="25"/>
      <c r="H27" s="25"/>
      <c r="I27" s="25"/>
      <c r="J27" s="27"/>
    </row>
    <row r="28" customFormat="false" ht="15.75" hidden="false" customHeight="true" outlineLevel="0" collapsed="false">
      <c r="A28" s="25"/>
      <c r="B28" s="25"/>
      <c r="C28" s="25"/>
      <c r="D28" s="25"/>
      <c r="E28" s="25"/>
      <c r="F28" s="25"/>
      <c r="G28" s="25"/>
      <c r="H28" s="25"/>
      <c r="I28" s="25"/>
      <c r="J28" s="27"/>
    </row>
    <row r="29" customFormat="false" ht="15.75" hidden="false" customHeight="true" outlineLevel="0" collapsed="false">
      <c r="A29" s="25"/>
      <c r="B29" s="25"/>
      <c r="C29" s="25"/>
      <c r="D29" s="25"/>
      <c r="E29" s="25"/>
      <c r="F29" s="25"/>
      <c r="G29" s="25"/>
      <c r="H29" s="25"/>
      <c r="I29" s="25"/>
      <c r="J29" s="27"/>
    </row>
    <row r="30" customFormat="false" ht="15.75" hidden="false" customHeight="true" outlineLevel="0" collapsed="false">
      <c r="A30" s="25"/>
      <c r="B30" s="25"/>
      <c r="C30" s="25"/>
      <c r="D30" s="25"/>
      <c r="E30" s="25"/>
      <c r="F30" s="25"/>
      <c r="G30" s="25"/>
      <c r="H30" s="25"/>
      <c r="I30" s="25"/>
      <c r="J30" s="27"/>
    </row>
    <row r="31" customFormat="false" ht="15.75" hidden="false" customHeight="tru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7"/>
    </row>
    <row r="32" customFormat="false" ht="15.75" hidden="fals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7"/>
    </row>
    <row r="33" customFormat="false" ht="15.75" hidden="false" customHeight="true" outlineLevel="0" collapsed="false">
      <c r="A33" s="25"/>
      <c r="B33" s="25"/>
      <c r="C33" s="25"/>
      <c r="D33" s="25"/>
      <c r="E33" s="25"/>
      <c r="F33" s="25"/>
      <c r="G33" s="25"/>
      <c r="H33" s="25"/>
      <c r="I33" s="25"/>
      <c r="J33" s="27"/>
    </row>
    <row r="34" customFormat="false" ht="15.7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25"/>
      <c r="J34" s="27"/>
    </row>
    <row r="35" customFormat="false" ht="15.75" hidden="fals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25"/>
      <c r="J35" s="27"/>
    </row>
    <row r="36" customFormat="false" ht="15.7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5"/>
      <c r="J36" s="27"/>
    </row>
    <row r="37" customFormat="false" ht="15.7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25"/>
      <c r="J37" s="27"/>
    </row>
    <row r="38" customFormat="false" ht="15.75" hidden="false" customHeight="true" outlineLevel="0" collapsed="false">
      <c r="A38" s="25"/>
      <c r="B38" s="25"/>
      <c r="C38" s="25"/>
      <c r="D38" s="25"/>
      <c r="E38" s="25"/>
      <c r="F38" s="25"/>
      <c r="G38" s="25"/>
      <c r="H38" s="25"/>
      <c r="I38" s="25"/>
    </row>
    <row r="39" customFormat="false" ht="15.75" hidden="false" customHeight="true" outlineLevel="0" collapsed="false">
      <c r="A39" s="25"/>
      <c r="B39" s="25"/>
      <c r="C39" s="25"/>
      <c r="D39" s="25"/>
      <c r="E39" s="25"/>
      <c r="F39" s="25"/>
      <c r="G39" s="25"/>
      <c r="H39" s="25"/>
      <c r="I39" s="25"/>
    </row>
    <row r="40" customFormat="false" ht="15.75" hidden="fals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25"/>
      <c r="R40" s="28" t="n">
        <v>0</v>
      </c>
      <c r="S40" s="29" t="e">
        <f aca="false">$F$3/#REF!/24</f>
        <v>#REF!</v>
      </c>
      <c r="T40" s="30" t="n">
        <v>1</v>
      </c>
    </row>
    <row r="41" customFormat="false" ht="15.75" hidden="false" customHeight="true" outlineLevel="0" collapsed="false">
      <c r="A41" s="25"/>
      <c r="B41" s="25"/>
      <c r="C41" s="25"/>
      <c r="D41" s="25"/>
      <c r="E41" s="25"/>
      <c r="F41" s="25"/>
      <c r="G41" s="25"/>
      <c r="H41" s="25"/>
      <c r="I41" s="25"/>
    </row>
    <row r="42" customFormat="false" ht="15.75" hidden="false" customHeight="true" outlineLevel="0" collapsed="false">
      <c r="A42" s="25"/>
      <c r="B42" s="25"/>
      <c r="C42" s="25"/>
      <c r="D42" s="25"/>
      <c r="E42" s="25"/>
      <c r="F42" s="25"/>
      <c r="G42" s="25"/>
      <c r="H42" s="25"/>
      <c r="I42" s="25"/>
    </row>
    <row r="43" customFormat="false" ht="15.75" hidden="false" customHeight="true" outlineLevel="0" collapsed="false">
      <c r="A43" s="25"/>
      <c r="B43" s="25"/>
      <c r="C43" s="25"/>
      <c r="D43" s="25"/>
      <c r="E43" s="25"/>
      <c r="F43" s="25"/>
      <c r="G43" s="25"/>
      <c r="H43" s="25"/>
      <c r="I43" s="25"/>
    </row>
    <row r="44" customFormat="false" ht="15.75" hidden="false" customHeight="true" outlineLevel="0" collapsed="false">
      <c r="A44" s="25"/>
      <c r="B44" s="25"/>
      <c r="C44" s="25"/>
      <c r="D44" s="25"/>
      <c r="E44" s="25"/>
      <c r="F44" s="25"/>
      <c r="G44" s="25"/>
      <c r="H44" s="25"/>
      <c r="I44" s="25"/>
    </row>
    <row r="45" customFormat="false" ht="15.75" hidden="false" customHeight="true" outlineLevel="0" collapsed="false">
      <c r="A45" s="25"/>
      <c r="B45" s="25"/>
      <c r="C45" s="25"/>
      <c r="D45" s="25"/>
      <c r="E45" s="25"/>
      <c r="F45" s="25"/>
      <c r="G45" s="25"/>
      <c r="H45" s="25"/>
      <c r="I45" s="25"/>
    </row>
    <row r="46" customFormat="false" ht="15.75" hidden="false" customHeight="true" outlineLevel="0" collapsed="false">
      <c r="A46" s="25"/>
      <c r="B46" s="25"/>
      <c r="C46" s="25"/>
      <c r="D46" s="25"/>
      <c r="E46" s="25"/>
      <c r="F46" s="25"/>
      <c r="G46" s="25"/>
      <c r="H46" s="25"/>
      <c r="I46" s="25"/>
    </row>
    <row r="47" customFormat="false" ht="15.75" hidden="false" customHeight="true" outlineLevel="0" collapsed="false">
      <c r="A47" s="25"/>
      <c r="B47" s="25"/>
      <c r="C47" s="25"/>
      <c r="D47" s="25"/>
      <c r="E47" s="25"/>
      <c r="F47" s="25"/>
      <c r="G47" s="25"/>
      <c r="H47" s="25"/>
      <c r="I47" s="25"/>
    </row>
    <row r="48" customFormat="false" ht="15.7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  <c r="I48" s="25"/>
    </row>
    <row r="49" customFormat="false" ht="15.75" hidden="false" customHeight="true" outlineLevel="0" collapsed="false">
      <c r="A49" s="25"/>
      <c r="B49" s="25"/>
      <c r="C49" s="25"/>
      <c r="D49" s="25"/>
      <c r="E49" s="25"/>
      <c r="F49" s="25"/>
      <c r="G49" s="25"/>
      <c r="H49" s="25"/>
      <c r="I49" s="25"/>
    </row>
    <row r="52" customFormat="false" ht="15.75" hidden="false" customHeight="true" outlineLevel="0" collapsed="false">
      <c r="J52" s="25"/>
    </row>
    <row r="57" customFormat="false" ht="15.75" hidden="false" customHeight="true" outlineLevel="0" collapsed="false">
      <c r="R57" s="35"/>
    </row>
    <row r="61" customFormat="false" ht="15.75" hidden="false" customHeight="true" outlineLevel="0" collapsed="false">
      <c r="J61" s="27"/>
    </row>
    <row r="65" customFormat="false" ht="15.75" hidden="false" customHeight="true" outlineLevel="0" collapsed="false">
      <c r="J65" s="27"/>
    </row>
    <row r="66" customFormat="false" ht="15.75" hidden="false" customHeight="true" outlineLevel="0" collapsed="false">
      <c r="J66" s="27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</sheetData>
  <mergeCells count="6">
    <mergeCell ref="A1:J1"/>
    <mergeCell ref="C2:D2"/>
    <mergeCell ref="G2:I2"/>
    <mergeCell ref="C3:D3"/>
    <mergeCell ref="A5:J5"/>
    <mergeCell ref="A10:I10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5"/>
    <col collapsed="false" customWidth="true" hidden="false" outlineLevel="0" max="3" min="3" style="0" width="5.7"/>
    <col collapsed="false" customWidth="true" hidden="false" outlineLevel="0" max="4" min="4" style="0" width="7.57"/>
    <col collapsed="false" customWidth="true" hidden="false" outlineLevel="0" max="5" min="5" style="0" width="13.14"/>
    <col collapsed="false" customWidth="true" hidden="false" outlineLevel="0" max="6" min="6" style="0" width="10.85"/>
    <col collapsed="false" customWidth="true" hidden="false" outlineLevel="0" max="7" min="7" style="0" width="9.59"/>
    <col collapsed="false" customWidth="true" hidden="false" outlineLevel="0" max="8" min="8" style="0" width="12.42"/>
    <col collapsed="false" customWidth="true" hidden="false" outlineLevel="0" max="9" min="9" style="0" width="9.29"/>
    <col collapsed="false" customWidth="true" hidden="false" outlineLevel="0" max="10" min="10" style="0" width="5.57"/>
    <col collapsed="false" customWidth="true" hidden="false" outlineLevel="0" max="27" min="11" style="0" width="8.71"/>
    <col collapsed="false" customWidth="true" hidden="false" outlineLevel="0" max="1025" min="28" style="0" width="14.43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6.5" hidden="false" customHeight="false" outlineLevel="0" collapsed="false">
      <c r="A2" s="63"/>
      <c r="B2" s="64" t="n">
        <v>44038</v>
      </c>
      <c r="C2" s="65" t="s">
        <v>3</v>
      </c>
      <c r="D2" s="65"/>
      <c r="E2" s="63" t="s">
        <v>1</v>
      </c>
      <c r="F2" s="63"/>
      <c r="G2" s="63"/>
      <c r="H2" s="66" t="s">
        <v>2</v>
      </c>
      <c r="I2" s="66"/>
      <c r="J2" s="66"/>
      <c r="K2" s="66"/>
    </row>
    <row r="3" customFormat="false" ht="15" hidden="false" customHeight="false" outlineLevel="0" collapsed="false">
      <c r="A3" s="67"/>
      <c r="B3" s="67"/>
      <c r="C3" s="67"/>
      <c r="D3" s="67" t="s">
        <v>74</v>
      </c>
      <c r="E3" s="67" t="s">
        <v>134</v>
      </c>
      <c r="F3" s="67"/>
      <c r="G3" s="68" t="n">
        <v>36</v>
      </c>
      <c r="H3" s="69" t="s">
        <v>6</v>
      </c>
      <c r="I3" s="70" t="n">
        <v>0.0159722222222222</v>
      </c>
      <c r="J3" s="69"/>
      <c r="K3" s="27"/>
      <c r="L3" s="27"/>
    </row>
    <row r="4" customFormat="false" ht="34.5" hidden="false" customHeight="true" outlineLevel="0" collapsed="false">
      <c r="A4" s="71" t="s">
        <v>8</v>
      </c>
      <c r="B4" s="71" t="s">
        <v>9</v>
      </c>
      <c r="C4" s="71" t="s">
        <v>10</v>
      </c>
      <c r="D4" s="71" t="s">
        <v>11</v>
      </c>
      <c r="E4" s="71" t="s">
        <v>12</v>
      </c>
      <c r="F4" s="71" t="s">
        <v>13</v>
      </c>
      <c r="G4" s="72" t="s">
        <v>75</v>
      </c>
      <c r="H4" s="71" t="s">
        <v>14</v>
      </c>
      <c r="I4" s="71" t="s">
        <v>15</v>
      </c>
      <c r="J4" s="71" t="s">
        <v>16</v>
      </c>
      <c r="K4" s="27"/>
      <c r="L4" s="27"/>
    </row>
    <row r="5" customFormat="false" ht="15" hidden="false" customHeight="false" outlineLevel="0" collapsed="false">
      <c r="A5" s="71" t="s">
        <v>135</v>
      </c>
      <c r="B5" s="71"/>
      <c r="C5" s="71"/>
      <c r="D5" s="71"/>
      <c r="E5" s="71"/>
      <c r="F5" s="71"/>
      <c r="G5" s="71"/>
      <c r="H5" s="71"/>
      <c r="I5" s="71"/>
      <c r="J5" s="71"/>
      <c r="K5" s="27"/>
      <c r="L5" s="27"/>
    </row>
    <row r="6" customFormat="false" ht="15" hidden="false" customHeight="false" outlineLevel="0" collapsed="false">
      <c r="A6" s="71" t="n">
        <v>1</v>
      </c>
      <c r="B6" s="71" t="s">
        <v>136</v>
      </c>
      <c r="C6" s="71" t="n">
        <v>86</v>
      </c>
      <c r="D6" s="71" t="n">
        <v>2002</v>
      </c>
      <c r="E6" s="71" t="s">
        <v>47</v>
      </c>
      <c r="F6" s="73" t="n">
        <v>0.0911458333333333</v>
      </c>
      <c r="G6" s="74" t="n">
        <f aca="false">F6-$I$3</f>
        <v>0.0751736111111111</v>
      </c>
      <c r="H6" s="73" t="n">
        <f aca="false">F6-F6</f>
        <v>0</v>
      </c>
      <c r="I6" s="75" t="n">
        <f aca="false">$G$3/F6/24</f>
        <v>16.4571428571429</v>
      </c>
      <c r="J6" s="76" t="n">
        <v>1</v>
      </c>
      <c r="K6" s="27"/>
      <c r="L6" s="27"/>
    </row>
    <row r="7" customFormat="false" ht="15" hidden="false" customHeight="false" outlineLevel="0" collapsed="false">
      <c r="A7" s="71" t="n">
        <v>2</v>
      </c>
      <c r="B7" s="71" t="s">
        <v>137</v>
      </c>
      <c r="C7" s="71" t="n">
        <v>72</v>
      </c>
      <c r="D7" s="71" t="n">
        <v>2003</v>
      </c>
      <c r="E7" s="71" t="s">
        <v>106</v>
      </c>
      <c r="F7" s="71"/>
      <c r="G7" s="73"/>
      <c r="H7" s="73"/>
      <c r="I7" s="75"/>
      <c r="J7" s="76"/>
      <c r="K7" s="27"/>
      <c r="L7" s="27"/>
    </row>
    <row r="8" customFormat="false" ht="15" hidden="false" customHeight="false" outlineLevel="0" collapsed="false">
      <c r="A8" s="77" t="s">
        <v>138</v>
      </c>
      <c r="B8" s="77"/>
      <c r="C8" s="77"/>
      <c r="D8" s="77"/>
      <c r="E8" s="77"/>
      <c r="F8" s="77"/>
      <c r="G8" s="77"/>
      <c r="H8" s="77"/>
      <c r="I8" s="77"/>
      <c r="J8" s="77"/>
      <c r="K8" s="27"/>
      <c r="L8" s="27"/>
    </row>
    <row r="9" customFormat="false" ht="15" hidden="false" customHeight="false" outlineLevel="0" collapsed="false">
      <c r="A9" s="71" t="n">
        <v>1</v>
      </c>
      <c r="B9" s="71" t="s">
        <v>139</v>
      </c>
      <c r="C9" s="71" t="n">
        <v>51</v>
      </c>
      <c r="D9" s="71" t="n">
        <v>1996</v>
      </c>
      <c r="E9" s="71" t="s">
        <v>21</v>
      </c>
      <c r="F9" s="73" t="n">
        <v>0.0959143518518519</v>
      </c>
      <c r="G9" s="74" t="n">
        <f aca="false">F9-$I$3</f>
        <v>0.0799421296296297</v>
      </c>
      <c r="H9" s="73" t="n">
        <f aca="false">G9-$G$9</f>
        <v>0</v>
      </c>
      <c r="I9" s="75" t="n">
        <f aca="false">$G$3/G9/24</f>
        <v>18.7635731866222</v>
      </c>
      <c r="J9" s="76" t="n">
        <v>1</v>
      </c>
      <c r="K9" s="27"/>
      <c r="L9" s="27"/>
    </row>
    <row r="10" customFormat="false" ht="15" hidden="false" customHeight="false" outlineLevel="0" collapsed="false">
      <c r="A10" s="71" t="n">
        <v>2</v>
      </c>
      <c r="B10" s="71" t="s">
        <v>140</v>
      </c>
      <c r="C10" s="71" t="n">
        <v>7</v>
      </c>
      <c r="D10" s="71" t="n">
        <v>1983</v>
      </c>
      <c r="E10" s="71" t="s">
        <v>141</v>
      </c>
      <c r="F10" s="73" t="n">
        <v>0.101053240740741</v>
      </c>
      <c r="G10" s="74" t="n">
        <f aca="false">F10-$I$3</f>
        <v>0.0850810185185188</v>
      </c>
      <c r="H10" s="73" t="n">
        <f aca="false">G10-G9</f>
        <v>0.00513888888888908</v>
      </c>
      <c r="I10" s="75" t="n">
        <f aca="false">$G$3/G10/24</f>
        <v>17.6302543871582</v>
      </c>
      <c r="J10" s="76" t="n">
        <v>2</v>
      </c>
      <c r="K10" s="27"/>
      <c r="L10" s="27"/>
    </row>
    <row r="11" customFormat="false" ht="15" hidden="false" customHeight="false" outlineLevel="0" collapsed="false">
      <c r="A11" s="71" t="n">
        <v>3</v>
      </c>
      <c r="B11" s="71" t="s">
        <v>142</v>
      </c>
      <c r="C11" s="71" t="n">
        <v>81</v>
      </c>
      <c r="D11" s="71" t="n">
        <v>1991</v>
      </c>
      <c r="E11" s="78" t="s">
        <v>34</v>
      </c>
      <c r="F11" s="79" t="n">
        <v>0.102199074074074</v>
      </c>
      <c r="G11" s="74" t="n">
        <f aca="false">F11-$I$3</f>
        <v>0.0862268518518518</v>
      </c>
      <c r="H11" s="73" t="n">
        <f aca="false">G11-$G$9</f>
        <v>0.00628472222222209</v>
      </c>
      <c r="I11" s="75" t="n">
        <f aca="false">$G$3/G11/24</f>
        <v>17.3959731543624</v>
      </c>
      <c r="J11" s="76" t="n">
        <v>3</v>
      </c>
      <c r="K11" s="27"/>
      <c r="L11" s="27"/>
    </row>
    <row r="12" customFormat="false" ht="15" hidden="false" customHeight="false" outlineLevel="0" collapsed="false">
      <c r="A12" s="71" t="s">
        <v>143</v>
      </c>
      <c r="B12" s="71"/>
      <c r="C12" s="71"/>
      <c r="D12" s="71"/>
      <c r="E12" s="71"/>
      <c r="F12" s="71"/>
      <c r="G12" s="71"/>
      <c r="H12" s="71"/>
      <c r="I12" s="71"/>
      <c r="J12" s="71"/>
      <c r="K12" s="27"/>
      <c r="L12" s="27"/>
    </row>
    <row r="13" customFormat="false" ht="15" hidden="false" customHeight="false" outlineLevel="0" collapsed="false">
      <c r="A13" s="71" t="n">
        <v>1</v>
      </c>
      <c r="B13" s="71" t="s">
        <v>144</v>
      </c>
      <c r="C13" s="71" t="n">
        <v>144</v>
      </c>
      <c r="D13" s="71" t="n">
        <v>1976</v>
      </c>
      <c r="E13" s="78" t="s">
        <v>21</v>
      </c>
      <c r="F13" s="79" t="n">
        <v>0.154166666666667</v>
      </c>
      <c r="G13" s="74" t="n">
        <f aca="false">F13-$I$3</f>
        <v>0.138194444444444</v>
      </c>
      <c r="H13" s="73" t="n">
        <f aca="false">G13-G13</f>
        <v>0</v>
      </c>
      <c r="I13" s="75" t="n">
        <f aca="false">$G$3/G13/24</f>
        <v>10.8542713567839</v>
      </c>
      <c r="J13" s="71" t="n">
        <v>1</v>
      </c>
      <c r="K13" s="27"/>
      <c r="L13" s="27"/>
    </row>
    <row r="14" customFormat="false" ht="15" hidden="false" customHeight="false" outlineLevel="0" collapsed="false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7"/>
      <c r="L14" s="27"/>
    </row>
    <row r="15" customFormat="false" ht="15" hidden="false" customHeight="false" outlineLevel="0" collapsed="false">
      <c r="A15" s="80" t="s">
        <v>70</v>
      </c>
      <c r="B15" s="80"/>
      <c r="C15" s="80" t="s">
        <v>71</v>
      </c>
      <c r="D15" s="80"/>
      <c r="E15" s="69"/>
      <c r="F15" s="69"/>
      <c r="G15" s="80" t="s">
        <v>72</v>
      </c>
      <c r="H15" s="80"/>
      <c r="I15" s="80" t="s">
        <v>73</v>
      </c>
      <c r="J15" s="80"/>
      <c r="K15" s="27"/>
      <c r="L15" s="27"/>
    </row>
    <row r="16" customFormat="false" ht="15" hidden="false" customHeight="false" outlineLevel="0" collapsed="false">
      <c r="A16" s="25"/>
      <c r="B16" s="25"/>
      <c r="C16" s="25"/>
      <c r="D16" s="25"/>
      <c r="E16" s="81" t="s">
        <v>7</v>
      </c>
      <c r="F16" s="25"/>
      <c r="G16" s="25"/>
      <c r="H16" s="25"/>
      <c r="I16" s="25"/>
      <c r="J16" s="25"/>
      <c r="K16" s="27"/>
      <c r="L16" s="27"/>
    </row>
    <row r="17" customFormat="false" ht="15" hidden="false" customHeight="false" outlineLevel="0" collapsed="false">
      <c r="A17" s="71" t="s">
        <v>8</v>
      </c>
      <c r="B17" s="71" t="s">
        <v>9</v>
      </c>
      <c r="C17" s="71" t="s">
        <v>10</v>
      </c>
      <c r="D17" s="71" t="s">
        <v>11</v>
      </c>
      <c r="E17" s="71" t="s">
        <v>12</v>
      </c>
      <c r="F17" s="71" t="s">
        <v>13</v>
      </c>
      <c r="G17" s="72" t="s">
        <v>75</v>
      </c>
      <c r="H17" s="71" t="s">
        <v>14</v>
      </c>
      <c r="I17" s="71" t="s">
        <v>15</v>
      </c>
      <c r="J17" s="71" t="s">
        <v>16</v>
      </c>
      <c r="K17" s="58" t="s">
        <v>17</v>
      </c>
      <c r="L17" s="27"/>
    </row>
    <row r="18" customFormat="false" ht="15" hidden="false" customHeight="false" outlineLevel="0" collapsed="false">
      <c r="A18" s="71" t="n">
        <v>1</v>
      </c>
      <c r="B18" s="71" t="s">
        <v>136</v>
      </c>
      <c r="C18" s="71" t="n">
        <v>86</v>
      </c>
      <c r="D18" s="71" t="n">
        <v>2002</v>
      </c>
      <c r="E18" s="71" t="s">
        <v>47</v>
      </c>
      <c r="F18" s="73" t="n">
        <v>0.0911458333333333</v>
      </c>
      <c r="G18" s="74" t="n">
        <f aca="false">F18-$I$3</f>
        <v>0.0751736111111111</v>
      </c>
      <c r="H18" s="73" t="n">
        <f aca="false">F18-F18</f>
        <v>0</v>
      </c>
      <c r="I18" s="75" t="n">
        <f aca="false">$G$3/F18/24</f>
        <v>16.4571428571429</v>
      </c>
      <c r="J18" s="76" t="n">
        <v>1</v>
      </c>
      <c r="K18" s="82" t="n">
        <v>1000</v>
      </c>
      <c r="L18" s="27"/>
    </row>
    <row r="19" customFormat="false" ht="15" hidden="false" customHeight="false" outlineLevel="0" collapsed="false">
      <c r="A19" s="71" t="n">
        <v>2</v>
      </c>
      <c r="B19" s="71" t="s">
        <v>139</v>
      </c>
      <c r="C19" s="71" t="n">
        <v>51</v>
      </c>
      <c r="D19" s="71" t="n">
        <v>1996</v>
      </c>
      <c r="E19" s="71" t="s">
        <v>21</v>
      </c>
      <c r="F19" s="73" t="n">
        <v>0.0959143518518519</v>
      </c>
      <c r="G19" s="74" t="n">
        <f aca="false">F19-$I$3</f>
        <v>0.0799421296296297</v>
      </c>
      <c r="H19" s="73" t="n">
        <f aca="false">G19-$G$9</f>
        <v>0</v>
      </c>
      <c r="I19" s="75" t="n">
        <f aca="false">$G$3/G19/24</f>
        <v>18.7635731866222</v>
      </c>
      <c r="J19" s="76" t="n">
        <v>2</v>
      </c>
      <c r="K19" s="83" t="n">
        <f aca="false">$G$18/G19*1000</f>
        <v>940.350369190675</v>
      </c>
      <c r="L19" s="27"/>
    </row>
    <row r="20" customFormat="false" ht="15" hidden="false" customHeight="false" outlineLevel="0" collapsed="false">
      <c r="A20" s="71" t="n">
        <v>3</v>
      </c>
      <c r="B20" s="71" t="s">
        <v>140</v>
      </c>
      <c r="C20" s="71" t="n">
        <v>7</v>
      </c>
      <c r="D20" s="71" t="n">
        <v>1983</v>
      </c>
      <c r="E20" s="71" t="s">
        <v>141</v>
      </c>
      <c r="F20" s="73" t="n">
        <v>0.101053240740741</v>
      </c>
      <c r="G20" s="74" t="n">
        <f aca="false">F20-$I$3</f>
        <v>0.0850810185185188</v>
      </c>
      <c r="H20" s="73" t="n">
        <f aca="false">G20-G19</f>
        <v>0.00513888888888908</v>
      </c>
      <c r="I20" s="75" t="n">
        <f aca="false">$G$3/G20/24</f>
        <v>17.6302543871582</v>
      </c>
      <c r="J20" s="76" t="n">
        <v>3</v>
      </c>
      <c r="K20" s="83" t="n">
        <f aca="false">$G$18/G20*1000</f>
        <v>883.553258060125</v>
      </c>
      <c r="L20" s="27"/>
    </row>
    <row r="21" customFormat="false" ht="15" hidden="false" customHeight="false" outlineLevel="0" collapsed="false">
      <c r="A21" s="71" t="n">
        <v>4</v>
      </c>
      <c r="B21" s="71" t="s">
        <v>142</v>
      </c>
      <c r="C21" s="71" t="n">
        <v>81</v>
      </c>
      <c r="D21" s="71" t="n">
        <v>1991</v>
      </c>
      <c r="E21" s="78" t="s">
        <v>34</v>
      </c>
      <c r="F21" s="79" t="n">
        <v>0.102199074074074</v>
      </c>
      <c r="G21" s="74" t="n">
        <f aca="false">F21-$I$3</f>
        <v>0.0862268518518518</v>
      </c>
      <c r="H21" s="73" t="n">
        <f aca="false">G21-$G$9</f>
        <v>0.00628472222222209</v>
      </c>
      <c r="I21" s="75" t="n">
        <f aca="false">$G$3/G21/24</f>
        <v>17.3959731543624</v>
      </c>
      <c r="J21" s="76" t="n">
        <v>4</v>
      </c>
      <c r="K21" s="83" t="n">
        <f aca="false">$G$18/G21*1000</f>
        <v>871.812080536913</v>
      </c>
      <c r="L21" s="27"/>
    </row>
    <row r="22" customFormat="false" ht="15" hidden="false" customHeight="false" outlineLevel="0" collapsed="false">
      <c r="A22" s="71" t="n">
        <v>5</v>
      </c>
      <c r="B22" s="71" t="s">
        <v>144</v>
      </c>
      <c r="C22" s="71" t="n">
        <v>144</v>
      </c>
      <c r="D22" s="71" t="n">
        <v>1976</v>
      </c>
      <c r="E22" s="78" t="s">
        <v>21</v>
      </c>
      <c r="F22" s="79" t="n">
        <v>0.164166666666667</v>
      </c>
      <c r="G22" s="74" t="n">
        <f aca="false">F22-$I$3</f>
        <v>0.148194444444445</v>
      </c>
      <c r="H22" s="73" t="n">
        <f aca="false">G22-G22</f>
        <v>0</v>
      </c>
      <c r="I22" s="75" t="n">
        <f aca="false">$G$3/G22/24</f>
        <v>10.1218369259606</v>
      </c>
      <c r="J22" s="71" t="n">
        <v>5</v>
      </c>
      <c r="K22" s="83" t="n">
        <f aca="false">$G$18/G22*1000</f>
        <v>507.263355201498</v>
      </c>
      <c r="L22" s="27"/>
    </row>
    <row r="23" customFormat="false" ht="15" hidden="false" customHeight="false" outlineLevel="0" collapsed="false">
      <c r="A23" s="71" t="n">
        <v>6</v>
      </c>
      <c r="B23" s="71" t="s">
        <v>137</v>
      </c>
      <c r="C23" s="71" t="n">
        <v>72</v>
      </c>
      <c r="D23" s="71" t="n">
        <v>2003</v>
      </c>
      <c r="E23" s="71" t="s">
        <v>106</v>
      </c>
      <c r="F23" s="71"/>
      <c r="G23" s="73"/>
      <c r="H23" s="73"/>
      <c r="I23" s="75"/>
      <c r="J23" s="76"/>
      <c r="K23" s="84"/>
      <c r="L23" s="27"/>
    </row>
    <row r="24" customFormat="false" ht="15" hidden="false" customHeight="false" outlineLevel="0" collapsed="false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7"/>
      <c r="L24" s="27"/>
    </row>
    <row r="25" customFormat="false" ht="15" hidden="false" customHeight="false" outlineLevel="0" collapsed="false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7"/>
      <c r="L25" s="27"/>
    </row>
    <row r="26" customFormat="false" ht="15" hidden="false" customHeight="false" outlineLevel="0" collapsed="false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7"/>
      <c r="L26" s="27"/>
    </row>
    <row r="27" customFormat="false" ht="15" hidden="false" customHeight="false" outlineLevel="0" collapsed="false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7"/>
      <c r="L27" s="27"/>
    </row>
    <row r="28" customFormat="false" ht="15" hidden="false" customHeight="false" outlineLevel="0" collapsed="false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7"/>
      <c r="L28" s="27"/>
    </row>
    <row r="29" customFormat="false" ht="15" hidden="false" customHeight="false" outlineLevel="0" collapsed="false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7"/>
      <c r="L29" s="27"/>
    </row>
    <row r="30" customFormat="false" ht="15" hidden="false" customHeight="false" outlineLevel="0" collapsed="false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7"/>
      <c r="L30" s="27"/>
    </row>
    <row r="31" customFormat="false" ht="1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7"/>
      <c r="L31" s="27"/>
    </row>
    <row r="32" customFormat="false" ht="15" hidden="false" customHeight="fals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7"/>
      <c r="L32" s="27"/>
    </row>
    <row r="33" customFormat="false" ht="15" hidden="false" customHeight="false" outlineLevel="0" collapsed="false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7"/>
      <c r="L33" s="27"/>
    </row>
    <row r="34" customFormat="false" ht="15.7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7"/>
      <c r="L34" s="27"/>
    </row>
    <row r="35" customFormat="false" ht="15.75" hidden="fals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7"/>
      <c r="L35" s="27"/>
    </row>
    <row r="36" customFormat="false" ht="15.7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7"/>
      <c r="L36" s="27"/>
    </row>
    <row r="37" customFormat="false" ht="15.7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7"/>
      <c r="L37" s="27"/>
    </row>
    <row r="38" customFormat="false" ht="15.75" hidden="false" customHeight="true" outlineLevel="0" collapsed="false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7"/>
      <c r="L38" s="27"/>
    </row>
    <row r="39" customFormat="false" ht="15.75" hidden="false" customHeight="true" outlineLevel="0" collapsed="false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7"/>
      <c r="L39" s="27"/>
    </row>
    <row r="40" customFormat="false" ht="15.75" hidden="fals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7"/>
      <c r="L40" s="27"/>
    </row>
    <row r="41" customFormat="false" ht="15.75" hidden="false" customHeight="true" outlineLevel="0" collapsed="false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</row>
    <row r="42" customFormat="false" ht="15.75" hidden="false" customHeight="true" outlineLevel="0" collapsed="false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7"/>
      <c r="L42" s="27"/>
    </row>
    <row r="43" customFormat="false" ht="15.75" hidden="false" customHeight="true" outlineLevel="0" collapsed="false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7"/>
      <c r="L43" s="27"/>
    </row>
    <row r="44" customFormat="false" ht="15.75" hidden="false" customHeight="true" outlineLevel="0" collapsed="false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7"/>
      <c r="L44" s="27"/>
    </row>
    <row r="45" customFormat="false" ht="15.75" hidden="false" customHeight="true" outlineLevel="0" collapsed="false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7"/>
      <c r="L45" s="27"/>
    </row>
    <row r="46" customFormat="false" ht="15.75" hidden="false" customHeight="true" outlineLevel="0" collapsed="false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7"/>
      <c r="L46" s="27"/>
    </row>
    <row r="47" customFormat="false" ht="15.75" hidden="false" customHeight="true" outlineLevel="0" collapsed="false">
      <c r="K47" s="27"/>
      <c r="L47" s="27"/>
    </row>
    <row r="48" customFormat="false" ht="15.75" hidden="false" customHeight="true" outlineLevel="0" collapsed="false">
      <c r="K48" s="27"/>
      <c r="L48" s="27"/>
    </row>
    <row r="49" customFormat="false" ht="15.75" hidden="false" customHeight="true" outlineLevel="0" collapsed="false">
      <c r="K49" s="27"/>
      <c r="L49" s="27"/>
    </row>
    <row r="50" customFormat="false" ht="15.75" hidden="false" customHeight="true" outlineLevel="0" collapsed="false">
      <c r="K50" s="27"/>
      <c r="L50" s="27"/>
    </row>
    <row r="51" customFormat="false" ht="15.75" hidden="false" customHeight="true" outlineLevel="0" collapsed="false">
      <c r="K51" s="27"/>
      <c r="L51" s="27"/>
    </row>
    <row r="52" customFormat="false" ht="15.75" hidden="false" customHeight="true" outlineLevel="0" collapsed="false">
      <c r="K52" s="27"/>
      <c r="L52" s="27"/>
    </row>
    <row r="53" customFormat="false" ht="15.75" hidden="false" customHeight="true" outlineLevel="0" collapsed="false">
      <c r="K53" s="27"/>
      <c r="L53" s="27"/>
    </row>
    <row r="54" customFormat="false" ht="15.75" hidden="false" customHeight="true" outlineLevel="0" collapsed="false">
      <c r="K54" s="27"/>
      <c r="L54" s="27"/>
    </row>
    <row r="55" customFormat="false" ht="15.75" hidden="false" customHeight="true" outlineLevel="0" collapsed="false">
      <c r="K55" s="27"/>
    </row>
    <row r="56" customFormat="false" ht="15.75" hidden="false" customHeight="true" outlineLevel="0" collapsed="false">
      <c r="K56" s="27"/>
    </row>
    <row r="57" customFormat="false" ht="15.75" hidden="false" customHeight="true" outlineLevel="0" collapsed="false">
      <c r="K57" s="26"/>
    </row>
    <row r="58" customFormat="false" ht="15.75" hidden="false" customHeight="true" outlineLevel="0" collapsed="false">
      <c r="K58" s="26"/>
    </row>
    <row r="59" customFormat="false" ht="15.75" hidden="false" customHeight="true" outlineLevel="0" collapsed="false">
      <c r="K59" s="26"/>
    </row>
    <row r="60" customFormat="false" ht="15.75" hidden="false" customHeight="true" outlineLevel="0" collapsed="false">
      <c r="K60" s="26"/>
    </row>
    <row r="61" customFormat="false" ht="15.75" hidden="false" customHeight="true" outlineLevel="0" collapsed="false">
      <c r="K61" s="26"/>
    </row>
    <row r="62" customFormat="false" ht="15.75" hidden="false" customHeight="true" outlineLevel="0" collapsed="false">
      <c r="K62" s="26"/>
      <c r="L62" s="27"/>
    </row>
    <row r="63" customFormat="false" ht="15.75" hidden="false" customHeight="true" outlineLevel="0" collapsed="false">
      <c r="K63" s="26"/>
      <c r="L63" s="27"/>
    </row>
    <row r="64" customFormat="false" ht="15.75" hidden="false" customHeight="true" outlineLevel="0" collapsed="false">
      <c r="K64" s="27"/>
      <c r="L64" s="27"/>
    </row>
    <row r="65" customFormat="false" ht="15.75" hidden="false" customHeight="true" outlineLevel="0" collapsed="false">
      <c r="K65" s="27"/>
      <c r="L65" s="27"/>
    </row>
    <row r="66" customFormat="false" ht="15.75" hidden="false" customHeight="true" outlineLevel="0" collapsed="false">
      <c r="K66" s="27"/>
      <c r="L66" s="27"/>
    </row>
    <row r="67" customFormat="false" ht="15.75" hidden="false" customHeight="true" outlineLevel="0" collapsed="false">
      <c r="K67" s="27"/>
      <c r="L67" s="27"/>
    </row>
    <row r="68" customFormat="false" ht="15.75" hidden="false" customHeight="true" outlineLevel="0" collapsed="false">
      <c r="K68" s="27"/>
      <c r="L68" s="27"/>
    </row>
    <row r="69" customFormat="false" ht="15.75" hidden="false" customHeight="true" outlineLevel="0" collapsed="false">
      <c r="K69" s="27"/>
      <c r="L69" s="27"/>
    </row>
    <row r="70" customFormat="false" ht="15.75" hidden="false" customHeight="true" outlineLevel="0" collapsed="false">
      <c r="K70" s="27"/>
      <c r="L70" s="27"/>
    </row>
    <row r="71" customFormat="false" ht="15.75" hidden="false" customHeight="true" outlineLevel="0" collapsed="false">
      <c r="K71" s="27"/>
      <c r="L71" s="27"/>
    </row>
    <row r="72" customFormat="false" ht="15.75" hidden="false" customHeight="true" outlineLevel="0" collapsed="false">
      <c r="K72" s="27"/>
      <c r="L72" s="27"/>
    </row>
    <row r="73" customFormat="false" ht="15.75" hidden="false" customHeight="true" outlineLevel="0" collapsed="false">
      <c r="K73" s="27"/>
      <c r="L73" s="27"/>
    </row>
    <row r="74" customFormat="false" ht="15.75" hidden="false" customHeight="true" outlineLevel="0" collapsed="false">
      <c r="K74" s="27"/>
      <c r="L74" s="27"/>
    </row>
    <row r="75" customFormat="false" ht="15.75" hidden="false" customHeight="true" outlineLevel="0" collapsed="false">
      <c r="K75" s="27"/>
      <c r="L75" s="27"/>
    </row>
    <row r="76" customFormat="false" ht="15.75" hidden="false" customHeight="true" outlineLevel="0" collapsed="false">
      <c r="K76" s="27"/>
    </row>
    <row r="77" customFormat="false" ht="15.75" hidden="false" customHeight="true" outlineLevel="0" collapsed="false">
      <c r="K77" s="27"/>
      <c r="L77" s="27"/>
    </row>
    <row r="78" customFormat="false" ht="15.75" hidden="false" customHeight="true" outlineLevel="0" collapsed="false">
      <c r="K78" s="27"/>
      <c r="L78" s="27"/>
    </row>
    <row r="79" customFormat="false" ht="15.75" hidden="false" customHeight="true" outlineLevel="0" collapsed="false">
      <c r="K79" s="27"/>
      <c r="L79" s="27"/>
    </row>
    <row r="80" customFormat="false" ht="15.75" hidden="false" customHeight="true" outlineLevel="0" collapsed="false">
      <c r="K80" s="27"/>
      <c r="L80" s="27"/>
    </row>
    <row r="81" customFormat="false" ht="15.75" hidden="false" customHeight="true" outlineLevel="0" collapsed="false">
      <c r="K81" s="27"/>
      <c r="L81" s="27"/>
    </row>
    <row r="82" customFormat="false" ht="15.75" hidden="false" customHeight="true" outlineLevel="0" collapsed="false">
      <c r="K82" s="27"/>
      <c r="L82" s="27"/>
    </row>
    <row r="83" customFormat="false" ht="15.75" hidden="false" customHeight="true" outlineLevel="0" collapsed="false">
      <c r="K83" s="27"/>
      <c r="L83" s="27"/>
    </row>
    <row r="84" customFormat="false" ht="15.75" hidden="false" customHeight="true" outlineLevel="0" collapsed="false">
      <c r="K84" s="27"/>
      <c r="L84" s="27"/>
    </row>
    <row r="85" customFormat="false" ht="15.75" hidden="false" customHeight="true" outlineLevel="0" collapsed="false">
      <c r="K85" s="27"/>
      <c r="L85" s="27"/>
    </row>
    <row r="86" customFormat="false" ht="15.75" hidden="false" customHeight="true" outlineLevel="0" collapsed="false">
      <c r="K86" s="27"/>
      <c r="L86" s="27"/>
    </row>
    <row r="87" customFormat="false" ht="15.75" hidden="false" customHeight="true" outlineLevel="0" collapsed="false">
      <c r="K87" s="27"/>
      <c r="L87" s="27"/>
    </row>
    <row r="88" customFormat="false" ht="15.75" hidden="false" customHeight="true" outlineLevel="0" collapsed="false">
      <c r="K88" s="27"/>
      <c r="L88" s="27"/>
    </row>
    <row r="89" customFormat="false" ht="15.75" hidden="false" customHeight="true" outlineLevel="0" collapsed="false">
      <c r="K89" s="27"/>
      <c r="L89" s="27"/>
    </row>
    <row r="90" customFormat="false" ht="15.75" hidden="false" customHeight="true" outlineLevel="0" collapsed="false">
      <c r="K90" s="27"/>
      <c r="L90" s="27"/>
    </row>
    <row r="91" customFormat="false" ht="15.75" hidden="false" customHeight="true" outlineLevel="0" collapsed="false">
      <c r="K91" s="27"/>
      <c r="L91" s="27"/>
    </row>
    <row r="92" customFormat="false" ht="15.75" hidden="false" customHeight="true" outlineLevel="0" collapsed="false">
      <c r="K92" s="27"/>
    </row>
    <row r="93" customFormat="false" ht="15.75" hidden="false" customHeight="true" outlineLevel="0" collapsed="false">
      <c r="K93" s="27"/>
    </row>
    <row r="94" customFormat="false" ht="15.75" hidden="false" customHeight="true" outlineLevel="0" collapsed="false">
      <c r="K94" s="27"/>
      <c r="T94" s="28" t="n">
        <v>0</v>
      </c>
      <c r="U94" s="29" t="e">
        <f aca="false">$G$3/#REF!/24</f>
        <v>#REF!</v>
      </c>
      <c r="V94" s="30" t="n">
        <v>1</v>
      </c>
    </row>
    <row r="95" customFormat="false" ht="15.75" hidden="false" customHeight="true" outlineLevel="0" collapsed="false">
      <c r="K95" s="27"/>
    </row>
    <row r="96" customFormat="false" ht="15.75" hidden="false" customHeight="true" outlineLevel="0" collapsed="false">
      <c r="K96" s="27"/>
    </row>
    <row r="97" customFormat="false" ht="15.75" hidden="false" customHeight="true" outlineLevel="0" collapsed="false">
      <c r="K97" s="27"/>
    </row>
    <row r="98" customFormat="false" ht="15.75" hidden="false" customHeight="true" outlineLevel="0" collapsed="false">
      <c r="K98" s="27"/>
    </row>
    <row r="99" customFormat="false" ht="15.75" hidden="false" customHeight="true" outlineLevel="0" collapsed="false">
      <c r="K99" s="27"/>
    </row>
    <row r="100" customFormat="false" ht="15.75" hidden="false" customHeight="true" outlineLevel="0" collapsed="false">
      <c r="K100" s="27"/>
    </row>
    <row r="101" customFormat="false" ht="15.75" hidden="false" customHeight="true" outlineLevel="0" collapsed="false">
      <c r="K101" s="27"/>
    </row>
    <row r="102" customFormat="false" ht="15.75" hidden="false" customHeight="true" outlineLevel="0" collapsed="false">
      <c r="K102" s="27"/>
    </row>
    <row r="103" customFormat="false" ht="15.75" hidden="false" customHeight="true" outlineLevel="0" collapsed="false">
      <c r="K103" s="27"/>
    </row>
    <row r="104" customFormat="false" ht="15.75" hidden="false" customHeight="true" outlineLevel="0" collapsed="false">
      <c r="K104" s="31"/>
    </row>
    <row r="105" customFormat="false" ht="15.75" hidden="false" customHeight="true" outlineLevel="0" collapsed="false">
      <c r="K105" s="25"/>
    </row>
    <row r="106" customFormat="false" ht="15.75" hidden="false" customHeight="true" outlineLevel="0" collapsed="false">
      <c r="K106" s="25"/>
      <c r="L106" s="25"/>
    </row>
    <row r="107" customFormat="false" ht="15.75" hidden="false" customHeight="true" outlineLevel="0" collapsed="false">
      <c r="K107" s="25"/>
    </row>
    <row r="108" customFormat="false" ht="15.75" hidden="false" customHeight="true" outlineLevel="0" collapsed="false">
      <c r="K108" s="25"/>
    </row>
    <row r="109" customFormat="false" ht="15.75" hidden="false" customHeight="true" outlineLevel="0" collapsed="false">
      <c r="K109" s="25"/>
    </row>
    <row r="110" customFormat="false" ht="15.75" hidden="false" customHeight="true" outlineLevel="0" collapsed="false">
      <c r="K110" s="32"/>
    </row>
    <row r="111" customFormat="false" ht="15.75" hidden="false" customHeight="true" outlineLevel="0" collapsed="false">
      <c r="K111" s="33"/>
      <c r="T111" s="35"/>
    </row>
    <row r="112" customFormat="false" ht="15.75" hidden="false" customHeight="true" outlineLevel="0" collapsed="false">
      <c r="K112" s="34"/>
    </row>
    <row r="113" customFormat="false" ht="15.75" hidden="false" customHeight="true" outlineLevel="0" collapsed="false">
      <c r="K113" s="34"/>
    </row>
    <row r="114" customFormat="false" ht="15.75" hidden="false" customHeight="true" outlineLevel="0" collapsed="false">
      <c r="K114" s="34"/>
    </row>
    <row r="115" customFormat="false" ht="15.75" hidden="false" customHeight="true" outlineLevel="0" collapsed="false">
      <c r="K115" s="36"/>
      <c r="L115" s="27"/>
    </row>
    <row r="116" customFormat="false" ht="15.75" hidden="false" customHeight="true" outlineLevel="0" collapsed="false">
      <c r="K116" s="37"/>
    </row>
    <row r="117" customFormat="false" ht="15.75" hidden="false" customHeight="true" outlineLevel="0" collapsed="false">
      <c r="K117" s="25"/>
    </row>
    <row r="118" customFormat="false" ht="15.75" hidden="false" customHeight="true" outlineLevel="0" collapsed="false">
      <c r="K118" s="25"/>
    </row>
    <row r="119" customFormat="false" ht="15.75" hidden="false" customHeight="true" outlineLevel="0" collapsed="false">
      <c r="K119" s="27"/>
      <c r="L119" s="27"/>
    </row>
    <row r="120" customFormat="false" ht="15.75" hidden="false" customHeight="true" outlineLevel="0" collapsed="false">
      <c r="K120" s="38"/>
      <c r="L120" s="27"/>
    </row>
    <row r="121" customFormat="false" ht="15.75" hidden="false" customHeight="true" outlineLevel="0" collapsed="false">
      <c r="K121" s="38"/>
    </row>
    <row r="122" customFormat="false" ht="15.75" hidden="false" customHeight="true" outlineLevel="0" collapsed="false">
      <c r="K122" s="25"/>
    </row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</sheetData>
  <mergeCells count="10">
    <mergeCell ref="A1:L1"/>
    <mergeCell ref="C2:D2"/>
    <mergeCell ref="H2:K2"/>
    <mergeCell ref="A5:J5"/>
    <mergeCell ref="A8:J8"/>
    <mergeCell ref="A12:J12"/>
    <mergeCell ref="A15:B15"/>
    <mergeCell ref="C15:D15"/>
    <mergeCell ref="G15:H15"/>
    <mergeCell ref="I15:J1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9.13"/>
    <col collapsed="false" customWidth="true" hidden="false" outlineLevel="0" max="9" min="9" style="0" width="7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6.5" hidden="false" customHeight="false" outlineLevel="0" collapsed="false">
      <c r="A2" s="45"/>
      <c r="B2" s="46" t="n">
        <v>44038</v>
      </c>
      <c r="C2" s="45" t="s">
        <v>3</v>
      </c>
      <c r="D2" s="53"/>
      <c r="E2" s="45" t="s">
        <v>1</v>
      </c>
      <c r="F2" s="45"/>
      <c r="G2" s="48" t="s">
        <v>2</v>
      </c>
      <c r="H2" s="48"/>
      <c r="I2" s="48"/>
      <c r="J2" s="48"/>
      <c r="K2" s="49"/>
    </row>
    <row r="3" customFormat="false" ht="15" hidden="false" customHeight="false" outlineLevel="0" collapsed="false">
      <c r="A3" s="50"/>
      <c r="B3" s="50"/>
      <c r="C3" s="50"/>
      <c r="D3" s="50" t="s">
        <v>4</v>
      </c>
      <c r="E3" s="50" t="s">
        <v>134</v>
      </c>
      <c r="F3" s="52" t="n">
        <v>73</v>
      </c>
      <c r="G3" s="53" t="s">
        <v>6</v>
      </c>
      <c r="H3" s="53"/>
      <c r="I3" s="53"/>
      <c r="J3" s="53"/>
      <c r="K3" s="53"/>
    </row>
    <row r="4" customFormat="false" ht="34.5" hidden="false" customHeight="true" outlineLevel="0" collapsed="false">
      <c r="A4" s="54" t="s">
        <v>8</v>
      </c>
      <c r="B4" s="54" t="s">
        <v>9</v>
      </c>
      <c r="C4" s="54" t="s">
        <v>10</v>
      </c>
      <c r="D4" s="55" t="s">
        <v>11</v>
      </c>
      <c r="E4" s="54" t="s">
        <v>12</v>
      </c>
      <c r="F4" s="54" t="s">
        <v>13</v>
      </c>
      <c r="G4" s="56" t="s">
        <v>14</v>
      </c>
      <c r="H4" s="55" t="s">
        <v>15</v>
      </c>
      <c r="I4" s="54" t="s">
        <v>16</v>
      </c>
      <c r="J4" s="53"/>
      <c r="K4" s="53"/>
    </row>
    <row r="5" customFormat="false" ht="16.5" hidden="false" customHeight="false" outlineLevel="0" collapsed="false">
      <c r="A5" s="85" t="s">
        <v>138</v>
      </c>
      <c r="B5" s="85"/>
      <c r="C5" s="85"/>
      <c r="D5" s="85"/>
      <c r="E5" s="85"/>
      <c r="F5" s="85"/>
      <c r="G5" s="85"/>
      <c r="H5" s="85"/>
      <c r="I5" s="85"/>
      <c r="J5" s="53"/>
      <c r="K5" s="53"/>
    </row>
    <row r="6" customFormat="false" ht="15" hidden="false" customHeight="false" outlineLevel="0" collapsed="false">
      <c r="A6" s="58" t="n">
        <v>1</v>
      </c>
      <c r="B6" s="58" t="s">
        <v>145</v>
      </c>
      <c r="C6" s="58" t="n">
        <v>124</v>
      </c>
      <c r="D6" s="58" t="n">
        <v>1985</v>
      </c>
      <c r="E6" s="58" t="s">
        <v>34</v>
      </c>
      <c r="F6" s="86" t="n">
        <v>0.192824074074074</v>
      </c>
      <c r="G6" s="59" t="n">
        <f aca="false">F6-F6</f>
        <v>0</v>
      </c>
      <c r="H6" s="60" t="n">
        <f aca="false">$F$3/F6/24</f>
        <v>15.7743097238896</v>
      </c>
      <c r="I6" s="87" t="n">
        <v>1</v>
      </c>
      <c r="J6" s="53"/>
      <c r="K6" s="53"/>
    </row>
    <row r="7" customFormat="false" ht="15" hidden="false" customHeight="false" outlineLevel="0" collapsed="false">
      <c r="A7" s="58" t="s">
        <v>143</v>
      </c>
      <c r="B7" s="58"/>
      <c r="C7" s="58"/>
      <c r="D7" s="58"/>
      <c r="E7" s="58"/>
      <c r="F7" s="58"/>
      <c r="G7" s="58"/>
      <c r="H7" s="58"/>
      <c r="I7" s="58"/>
      <c r="J7" s="53"/>
      <c r="K7" s="53"/>
    </row>
    <row r="8" customFormat="false" ht="15" hidden="false" customHeight="false" outlineLevel="0" collapsed="false">
      <c r="A8" s="58" t="n">
        <v>1</v>
      </c>
      <c r="B8" s="58" t="s">
        <v>146</v>
      </c>
      <c r="C8" s="58" t="n">
        <v>76</v>
      </c>
      <c r="D8" s="58" t="n">
        <v>1979</v>
      </c>
      <c r="E8" s="88" t="s">
        <v>42</v>
      </c>
      <c r="F8" s="89" t="n">
        <v>0.155289351851852</v>
      </c>
      <c r="G8" s="59" t="n">
        <f aca="false">F8-F8</f>
        <v>0</v>
      </c>
      <c r="H8" s="60" t="n">
        <f aca="false">$F$3/F8/24</f>
        <v>19.5870910039502</v>
      </c>
      <c r="I8" s="58" t="n">
        <v>1</v>
      </c>
      <c r="J8" s="53"/>
      <c r="K8" s="53"/>
    </row>
    <row r="9" customFormat="false" ht="16.5" hidden="false" customHeight="false" outlineLevel="0" collapsed="false">
      <c r="A9" s="45"/>
      <c r="B9" s="45"/>
      <c r="C9" s="45"/>
      <c r="D9" s="45"/>
      <c r="E9" s="45"/>
      <c r="F9" s="45"/>
      <c r="G9" s="45"/>
      <c r="H9" s="45"/>
      <c r="I9" s="45"/>
      <c r="J9" s="53"/>
      <c r="K9" s="53"/>
    </row>
    <row r="10" customFormat="false" ht="15" hidden="false" customHeight="false" outlineLevel="0" collapsed="false">
      <c r="A10" s="53" t="s">
        <v>70</v>
      </c>
      <c r="B10" s="53"/>
      <c r="C10" s="53" t="s">
        <v>71</v>
      </c>
      <c r="D10" s="53"/>
      <c r="E10" s="53"/>
      <c r="F10" s="53" t="s">
        <v>72</v>
      </c>
      <c r="G10" s="53"/>
      <c r="H10" s="53" t="s">
        <v>73</v>
      </c>
      <c r="I10" s="53"/>
      <c r="J10" s="53"/>
      <c r="K10" s="53"/>
    </row>
    <row r="11" customFormat="false" ht="16.5" hidden="false" customHeight="false" outlineLevel="0" collapsed="false">
      <c r="A11" s="45"/>
      <c r="B11" s="45"/>
      <c r="C11" s="45"/>
      <c r="D11" s="45"/>
      <c r="E11" s="45"/>
      <c r="F11" s="45"/>
      <c r="G11" s="45"/>
      <c r="H11" s="45"/>
      <c r="I11" s="45"/>
      <c r="J11" s="53"/>
      <c r="K11" s="53"/>
    </row>
    <row r="12" customFormat="false" ht="16.5" hidden="false" customHeight="false" outlineLevel="0" collapsed="false">
      <c r="A12" s="45"/>
      <c r="B12" s="45"/>
      <c r="C12" s="45"/>
      <c r="D12" s="45"/>
      <c r="E12" s="45" t="s">
        <v>7</v>
      </c>
      <c r="F12" s="45"/>
      <c r="G12" s="45"/>
      <c r="H12" s="45"/>
      <c r="I12" s="45"/>
      <c r="J12" s="53"/>
      <c r="K12" s="53"/>
    </row>
    <row r="13" customFormat="false" ht="25.5" hidden="false" customHeight="false" outlineLevel="0" collapsed="false">
      <c r="A13" s="54" t="s">
        <v>8</v>
      </c>
      <c r="B13" s="54" t="s">
        <v>9</v>
      </c>
      <c r="C13" s="54" t="s">
        <v>10</v>
      </c>
      <c r="D13" s="55" t="s">
        <v>11</v>
      </c>
      <c r="E13" s="54" t="s">
        <v>12</v>
      </c>
      <c r="F13" s="54" t="s">
        <v>13</v>
      </c>
      <c r="G13" s="56" t="s">
        <v>14</v>
      </c>
      <c r="H13" s="55" t="s">
        <v>15</v>
      </c>
      <c r="I13" s="54" t="s">
        <v>16</v>
      </c>
      <c r="J13" s="58" t="s">
        <v>17</v>
      </c>
      <c r="K13" s="53"/>
    </row>
    <row r="14" customFormat="false" ht="15" hidden="false" customHeight="false" outlineLevel="0" collapsed="false">
      <c r="A14" s="58" t="n">
        <v>1</v>
      </c>
      <c r="B14" s="58" t="s">
        <v>146</v>
      </c>
      <c r="C14" s="58" t="n">
        <v>76</v>
      </c>
      <c r="D14" s="58" t="n">
        <v>1979</v>
      </c>
      <c r="E14" s="88" t="s">
        <v>42</v>
      </c>
      <c r="F14" s="89" t="n">
        <v>0.155289351851852</v>
      </c>
      <c r="G14" s="59" t="n">
        <f aca="false">F14-F14</f>
        <v>0</v>
      </c>
      <c r="H14" s="60" t="n">
        <f aca="false">$F$3/F14/24</f>
        <v>19.5870910039502</v>
      </c>
      <c r="I14" s="58" t="n">
        <v>1</v>
      </c>
      <c r="J14" s="61" t="n">
        <v>1000</v>
      </c>
      <c r="K14" s="53"/>
    </row>
    <row r="15" customFormat="false" ht="15" hidden="false" customHeight="false" outlineLevel="0" collapsed="false">
      <c r="A15" s="58" t="n">
        <v>2</v>
      </c>
      <c r="B15" s="58" t="s">
        <v>145</v>
      </c>
      <c r="C15" s="58" t="n">
        <v>124</v>
      </c>
      <c r="D15" s="58" t="n">
        <v>1985</v>
      </c>
      <c r="E15" s="58" t="s">
        <v>34</v>
      </c>
      <c r="F15" s="86" t="n">
        <v>0.192824074074074</v>
      </c>
      <c r="G15" s="59" t="n">
        <f aca="false">F15-F15</f>
        <v>0</v>
      </c>
      <c r="H15" s="60" t="n">
        <f aca="false">$F$3/F15/24</f>
        <v>15.7743097238896</v>
      </c>
      <c r="I15" s="87" t="n">
        <v>2</v>
      </c>
      <c r="J15" s="62" t="n">
        <f aca="false">$F$14/F15*1000</f>
        <v>805.342136854742</v>
      </c>
      <c r="K15" s="53"/>
    </row>
    <row r="16" customFormat="false" ht="15" hidden="false" customHeight="false" outlineLevel="0" collapsed="false">
      <c r="A16" s="25"/>
      <c r="B16" s="25"/>
      <c r="C16" s="25"/>
      <c r="D16" s="25"/>
      <c r="E16" s="25"/>
      <c r="F16" s="25"/>
      <c r="G16" s="25"/>
      <c r="H16" s="25"/>
      <c r="I16" s="25"/>
      <c r="J16" s="27"/>
      <c r="K16" s="27"/>
    </row>
    <row r="17" customFormat="false" ht="15" hidden="false" customHeight="false" outlineLevel="0" collapsed="false">
      <c r="A17" s="25"/>
      <c r="B17" s="25"/>
      <c r="C17" s="25"/>
      <c r="D17" s="25"/>
      <c r="E17" s="25"/>
      <c r="F17" s="25"/>
      <c r="G17" s="25"/>
      <c r="H17" s="25"/>
      <c r="I17" s="25"/>
      <c r="J17" s="27"/>
      <c r="K17" s="27"/>
    </row>
    <row r="18" customFormat="false" ht="15" hidden="false" customHeight="false" outlineLevel="0" collapsed="false">
      <c r="A18" s="25"/>
      <c r="B18" s="25"/>
      <c r="C18" s="25"/>
      <c r="D18" s="25"/>
      <c r="E18" s="25"/>
      <c r="F18" s="25"/>
      <c r="G18" s="25"/>
      <c r="H18" s="25"/>
      <c r="I18" s="25"/>
      <c r="J18" s="27"/>
      <c r="K18" s="27"/>
    </row>
    <row r="19" customFormat="false" ht="15" hidden="false" customHeight="false" outlineLevel="0" collapsed="false">
      <c r="A19" s="25"/>
      <c r="B19" s="25"/>
      <c r="C19" s="25"/>
      <c r="D19" s="25"/>
      <c r="E19" s="25"/>
      <c r="F19" s="25"/>
      <c r="G19" s="25"/>
      <c r="H19" s="25"/>
      <c r="I19" s="25"/>
      <c r="J19" s="27"/>
      <c r="K19" s="27"/>
    </row>
    <row r="20" customFormat="false" ht="15" hidden="false" customHeight="false" outlineLevel="0" collapsed="false">
      <c r="A20" s="25"/>
      <c r="B20" s="25"/>
      <c r="C20" s="25"/>
      <c r="D20" s="25"/>
      <c r="E20" s="25"/>
      <c r="F20" s="25"/>
      <c r="G20" s="25"/>
      <c r="H20" s="25"/>
      <c r="I20" s="25"/>
      <c r="J20" s="27"/>
      <c r="K20" s="27"/>
    </row>
    <row r="21" customFormat="false" ht="15" hidden="false" customHeight="false" outlineLevel="0" collapsed="false">
      <c r="A21" s="25"/>
      <c r="B21" s="25"/>
      <c r="K21" s="27"/>
    </row>
    <row r="22" customFormat="false" ht="15" hidden="false" customHeight="false" outlineLevel="0" collapsed="false">
      <c r="A22" s="25"/>
      <c r="B22" s="25"/>
      <c r="C22" s="25"/>
      <c r="D22" s="25"/>
      <c r="E22" s="25"/>
      <c r="F22" s="25"/>
      <c r="G22" s="25"/>
      <c r="H22" s="25"/>
      <c r="I22" s="25"/>
      <c r="J22" s="27"/>
      <c r="K22" s="27"/>
    </row>
    <row r="23" customFormat="false" ht="15" hidden="false" customHeight="false" outlineLevel="0" collapsed="false">
      <c r="A23" s="25"/>
      <c r="B23" s="25"/>
      <c r="C23" s="25"/>
      <c r="D23" s="25"/>
      <c r="E23" s="25"/>
      <c r="F23" s="25"/>
      <c r="G23" s="25"/>
      <c r="H23" s="25"/>
      <c r="I23" s="25"/>
      <c r="J23" s="27"/>
      <c r="K23" s="27"/>
    </row>
    <row r="24" customFormat="false" ht="15" hidden="false" customHeight="false" outlineLevel="0" collapsed="false">
      <c r="A24" s="25"/>
      <c r="B24" s="25"/>
      <c r="C24" s="25"/>
      <c r="D24" s="25"/>
      <c r="E24" s="25"/>
      <c r="F24" s="25"/>
      <c r="G24" s="25"/>
      <c r="H24" s="25"/>
      <c r="I24" s="25"/>
      <c r="J24" s="27"/>
      <c r="K24" s="27"/>
    </row>
    <row r="25" customFormat="false" ht="15" hidden="false" customHeight="false" outlineLevel="0" collapsed="false">
      <c r="A25" s="25"/>
      <c r="B25" s="25"/>
      <c r="C25" s="25"/>
      <c r="D25" s="25"/>
      <c r="E25" s="25"/>
      <c r="F25" s="25"/>
      <c r="G25" s="25"/>
      <c r="H25" s="25"/>
      <c r="I25" s="25"/>
      <c r="J25" s="27"/>
      <c r="K25" s="27"/>
    </row>
    <row r="26" customFormat="false" ht="15" hidden="false" customHeight="false" outlineLevel="0" collapsed="false">
      <c r="A26" s="25"/>
      <c r="B26" s="25"/>
      <c r="C26" s="25"/>
      <c r="D26" s="25"/>
      <c r="E26" s="25"/>
      <c r="F26" s="25"/>
      <c r="G26" s="25"/>
      <c r="H26" s="25"/>
      <c r="I26" s="25"/>
      <c r="J26" s="27"/>
      <c r="K26" s="27"/>
    </row>
    <row r="27" customFormat="false" ht="15" hidden="false" customHeight="false" outlineLevel="0" collapsed="false">
      <c r="A27" s="25"/>
      <c r="B27" s="25"/>
      <c r="C27" s="25"/>
      <c r="D27" s="25"/>
      <c r="E27" s="25"/>
      <c r="F27" s="25"/>
      <c r="G27" s="25"/>
      <c r="H27" s="25"/>
      <c r="I27" s="25"/>
      <c r="J27" s="27"/>
      <c r="K27" s="27"/>
    </row>
    <row r="28" customFormat="false" ht="15" hidden="false" customHeight="false" outlineLevel="0" collapsed="false">
      <c r="A28" s="25"/>
      <c r="B28" s="25"/>
      <c r="C28" s="25"/>
      <c r="D28" s="25"/>
      <c r="E28" s="25"/>
      <c r="F28" s="25"/>
      <c r="G28" s="25"/>
      <c r="H28" s="25"/>
      <c r="I28" s="25"/>
      <c r="J28" s="27"/>
      <c r="K28" s="27"/>
    </row>
    <row r="29" customFormat="false" ht="15" hidden="false" customHeight="false" outlineLevel="0" collapsed="false">
      <c r="A29" s="25"/>
      <c r="B29" s="25"/>
      <c r="C29" s="25"/>
      <c r="D29" s="25"/>
      <c r="E29" s="25"/>
      <c r="F29" s="25"/>
      <c r="G29" s="25"/>
      <c r="H29" s="25"/>
      <c r="I29" s="25"/>
      <c r="J29" s="27"/>
      <c r="K29" s="27"/>
    </row>
    <row r="30" customFormat="false" ht="15" hidden="false" customHeight="false" outlineLevel="0" collapsed="false">
      <c r="A30" s="25"/>
      <c r="B30" s="25"/>
      <c r="C30" s="25"/>
      <c r="D30" s="25"/>
      <c r="E30" s="25"/>
      <c r="F30" s="25"/>
      <c r="G30" s="25"/>
      <c r="H30" s="25"/>
      <c r="I30" s="25"/>
      <c r="J30" s="27"/>
      <c r="K30" s="27"/>
    </row>
    <row r="31" customFormat="false" ht="15" hidden="false" customHeight="fals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7"/>
      <c r="K31" s="27"/>
    </row>
    <row r="32" customFormat="false" ht="15" hidden="false" customHeight="fals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7"/>
      <c r="K32" s="27"/>
    </row>
    <row r="33" customFormat="false" ht="15" hidden="false" customHeight="false" outlineLevel="0" collapsed="false">
      <c r="A33" s="25"/>
      <c r="B33" s="25"/>
      <c r="C33" s="25"/>
      <c r="D33" s="25"/>
      <c r="E33" s="25"/>
      <c r="F33" s="25"/>
      <c r="G33" s="25"/>
      <c r="H33" s="25"/>
      <c r="I33" s="25"/>
      <c r="J33" s="27"/>
      <c r="K33" s="27"/>
    </row>
    <row r="34" customFormat="false" ht="15.7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25"/>
      <c r="J34" s="27"/>
      <c r="K34" s="27"/>
    </row>
    <row r="35" customFormat="false" ht="15.75" hidden="fals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25"/>
      <c r="J35" s="27"/>
      <c r="K35" s="27"/>
    </row>
    <row r="36" customFormat="false" ht="15.7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5"/>
      <c r="J36" s="27"/>
      <c r="K36" s="27"/>
    </row>
    <row r="37" customFormat="false" ht="15.7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25"/>
      <c r="J37" s="27"/>
      <c r="K37" s="27"/>
    </row>
    <row r="38" customFormat="false" ht="15.75" hidden="false" customHeight="true" outlineLevel="0" collapsed="false">
      <c r="A38" s="25"/>
      <c r="B38" s="25"/>
      <c r="C38" s="25"/>
      <c r="D38" s="25"/>
      <c r="E38" s="25"/>
      <c r="F38" s="25"/>
      <c r="G38" s="25"/>
      <c r="H38" s="25"/>
      <c r="I38" s="25"/>
      <c r="J38" s="27"/>
      <c r="K38" s="27"/>
    </row>
    <row r="39" customFormat="false" ht="15.75" hidden="false" customHeight="true" outlineLevel="0" collapsed="false">
      <c r="A39" s="25"/>
      <c r="B39" s="25"/>
      <c r="C39" s="25"/>
      <c r="D39" s="25"/>
      <c r="E39" s="25"/>
      <c r="F39" s="25"/>
      <c r="G39" s="25"/>
      <c r="H39" s="25"/>
      <c r="I39" s="25"/>
      <c r="J39" s="27"/>
      <c r="K39" s="27"/>
    </row>
    <row r="40" customFormat="false" ht="15.75" hidden="fals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25"/>
      <c r="J40" s="27"/>
      <c r="K40" s="27"/>
    </row>
    <row r="41" customFormat="false" ht="15.75" hidden="false" customHeight="true" outlineLevel="0" collapsed="false">
      <c r="A41" s="25"/>
      <c r="B41" s="25"/>
      <c r="C41" s="25"/>
      <c r="D41" s="25"/>
      <c r="E41" s="25"/>
      <c r="F41" s="25"/>
      <c r="G41" s="25"/>
      <c r="H41" s="25"/>
      <c r="I41" s="25"/>
      <c r="J41" s="27"/>
      <c r="K41" s="27"/>
    </row>
    <row r="42" customFormat="false" ht="15.75" hidden="false" customHeight="true" outlineLevel="0" collapsed="false">
      <c r="A42" s="25"/>
      <c r="B42" s="25"/>
      <c r="C42" s="25"/>
      <c r="D42" s="25"/>
      <c r="E42" s="25"/>
      <c r="F42" s="25"/>
      <c r="G42" s="25"/>
      <c r="H42" s="25"/>
      <c r="I42" s="25"/>
      <c r="J42" s="27"/>
      <c r="K42" s="27"/>
    </row>
    <row r="43" customFormat="false" ht="15.75" hidden="false" customHeight="true" outlineLevel="0" collapsed="false">
      <c r="J43" s="27"/>
      <c r="K43" s="27"/>
    </row>
    <row r="44" customFormat="false" ht="15.75" hidden="false" customHeight="true" outlineLevel="0" collapsed="false">
      <c r="J44" s="27"/>
      <c r="K44" s="27"/>
    </row>
    <row r="45" customFormat="false" ht="15.75" hidden="false" customHeight="true" outlineLevel="0" collapsed="false">
      <c r="J45" s="27"/>
      <c r="K45" s="27"/>
    </row>
    <row r="46" customFormat="false" ht="15.75" hidden="false" customHeight="true" outlineLevel="0" collapsed="false">
      <c r="J46" s="27"/>
      <c r="K46" s="27"/>
    </row>
    <row r="47" customFormat="false" ht="15.75" hidden="false" customHeight="true" outlineLevel="0" collapsed="false">
      <c r="J47" s="27"/>
      <c r="K47" s="27"/>
    </row>
    <row r="48" customFormat="false" ht="15.75" hidden="false" customHeight="true" outlineLevel="0" collapsed="false">
      <c r="J48" s="27"/>
      <c r="K48" s="27"/>
    </row>
    <row r="49" customFormat="false" ht="15.75" hidden="false" customHeight="true" outlineLevel="0" collapsed="false">
      <c r="J49" s="27"/>
      <c r="K49" s="27"/>
    </row>
    <row r="50" customFormat="false" ht="15.75" hidden="false" customHeight="true" outlineLevel="0" collapsed="false">
      <c r="J50" s="27"/>
      <c r="K50" s="27"/>
    </row>
    <row r="51" customFormat="false" ht="15.75" hidden="false" customHeight="true" outlineLevel="0" collapsed="false">
      <c r="J51" s="27"/>
      <c r="K51" s="27"/>
    </row>
    <row r="52" customFormat="false" ht="15.75" hidden="false" customHeight="true" outlineLevel="0" collapsed="false">
      <c r="J52" s="27"/>
      <c r="K52" s="27"/>
    </row>
    <row r="53" customFormat="false" ht="15.75" hidden="false" customHeight="true" outlineLevel="0" collapsed="false">
      <c r="J53" s="27"/>
      <c r="K53" s="27"/>
    </row>
    <row r="54" customFormat="false" ht="15.75" hidden="false" customHeight="true" outlineLevel="0" collapsed="false">
      <c r="J54" s="27"/>
      <c r="K54" s="27"/>
    </row>
    <row r="55" customFormat="false" ht="15.75" hidden="false" customHeight="true" outlineLevel="0" collapsed="false">
      <c r="J55" s="26"/>
    </row>
    <row r="56" customFormat="false" ht="15.75" hidden="false" customHeight="true" outlineLevel="0" collapsed="false">
      <c r="J56" s="26"/>
    </row>
    <row r="57" customFormat="false" ht="15.75" hidden="false" customHeight="true" outlineLevel="0" collapsed="false">
      <c r="J57" s="26"/>
    </row>
    <row r="58" customFormat="false" ht="15.75" hidden="false" customHeight="true" outlineLevel="0" collapsed="false">
      <c r="J58" s="26"/>
    </row>
    <row r="59" customFormat="false" ht="15.75" hidden="false" customHeight="true" outlineLevel="0" collapsed="false">
      <c r="J59" s="26"/>
    </row>
    <row r="60" customFormat="false" ht="15.75" hidden="false" customHeight="true" outlineLevel="0" collapsed="false">
      <c r="J60" s="26"/>
    </row>
    <row r="61" customFormat="false" ht="15.75" hidden="false" customHeight="true" outlineLevel="0" collapsed="false">
      <c r="J61" s="26"/>
    </row>
    <row r="62" customFormat="false" ht="15.75" hidden="false" customHeight="true" outlineLevel="0" collapsed="false">
      <c r="J62" s="27"/>
      <c r="K62" s="27"/>
    </row>
    <row r="63" customFormat="false" ht="15.75" hidden="false" customHeight="true" outlineLevel="0" collapsed="false">
      <c r="J63" s="27"/>
      <c r="K63" s="27"/>
    </row>
    <row r="64" customFormat="false" ht="15.75" hidden="false" customHeight="true" outlineLevel="0" collapsed="false">
      <c r="J64" s="27"/>
      <c r="K64" s="27"/>
    </row>
    <row r="65" customFormat="false" ht="15.75" hidden="false" customHeight="true" outlineLevel="0" collapsed="false">
      <c r="J65" s="27"/>
      <c r="K65" s="27"/>
    </row>
    <row r="66" customFormat="false" ht="15.75" hidden="false" customHeight="true" outlineLevel="0" collapsed="false">
      <c r="J66" s="27"/>
      <c r="K66" s="27"/>
    </row>
    <row r="67" customFormat="false" ht="15.75" hidden="false" customHeight="true" outlineLevel="0" collapsed="false">
      <c r="J67" s="27"/>
      <c r="K67" s="27"/>
    </row>
    <row r="68" customFormat="false" ht="15.75" hidden="false" customHeight="true" outlineLevel="0" collapsed="false">
      <c r="J68" s="27"/>
      <c r="K68" s="27"/>
    </row>
    <row r="69" customFormat="false" ht="15.75" hidden="false" customHeight="true" outlineLevel="0" collapsed="false">
      <c r="J69" s="27"/>
      <c r="K69" s="27"/>
    </row>
    <row r="70" customFormat="false" ht="15.75" hidden="false" customHeight="true" outlineLevel="0" collapsed="false">
      <c r="J70" s="27"/>
      <c r="K70" s="27"/>
    </row>
    <row r="71" customFormat="false" ht="15.75" hidden="false" customHeight="true" outlineLevel="0" collapsed="false">
      <c r="J71" s="27"/>
      <c r="K71" s="27"/>
    </row>
    <row r="72" customFormat="false" ht="15.75" hidden="false" customHeight="true" outlineLevel="0" collapsed="false">
      <c r="J72" s="27"/>
      <c r="K72" s="27"/>
    </row>
    <row r="73" customFormat="false" ht="15.75" hidden="false" customHeight="true" outlineLevel="0" collapsed="false">
      <c r="J73" s="27"/>
      <c r="K73" s="27"/>
    </row>
    <row r="74" customFormat="false" ht="15.75" hidden="false" customHeight="true" outlineLevel="0" collapsed="false">
      <c r="J74" s="27"/>
      <c r="K74" s="27"/>
    </row>
    <row r="75" customFormat="false" ht="15.75" hidden="false" customHeight="true" outlineLevel="0" collapsed="false">
      <c r="J75" s="27"/>
      <c r="K75" s="27"/>
    </row>
    <row r="76" customFormat="false" ht="15.75" hidden="false" customHeight="true" outlineLevel="0" collapsed="false">
      <c r="J76" s="27"/>
    </row>
    <row r="77" customFormat="false" ht="15.75" hidden="false" customHeight="true" outlineLevel="0" collapsed="false">
      <c r="J77" s="27"/>
      <c r="K77" s="27"/>
    </row>
    <row r="78" customFormat="false" ht="15.75" hidden="false" customHeight="true" outlineLevel="0" collapsed="false">
      <c r="J78" s="27"/>
      <c r="K78" s="27"/>
    </row>
    <row r="79" customFormat="false" ht="15.75" hidden="false" customHeight="true" outlineLevel="0" collapsed="false">
      <c r="J79" s="27"/>
      <c r="K79" s="27"/>
    </row>
    <row r="80" customFormat="false" ht="15.75" hidden="false" customHeight="true" outlineLevel="0" collapsed="false">
      <c r="J80" s="27"/>
      <c r="K80" s="27"/>
    </row>
    <row r="81" customFormat="false" ht="15.75" hidden="false" customHeight="true" outlineLevel="0" collapsed="false">
      <c r="J81" s="27"/>
      <c r="K81" s="27"/>
    </row>
    <row r="82" customFormat="false" ht="15.75" hidden="false" customHeight="true" outlineLevel="0" collapsed="false">
      <c r="J82" s="27"/>
      <c r="K82" s="27"/>
    </row>
    <row r="83" customFormat="false" ht="15.75" hidden="false" customHeight="true" outlineLevel="0" collapsed="false">
      <c r="J83" s="27"/>
      <c r="K83" s="27"/>
    </row>
    <row r="84" customFormat="false" ht="15.75" hidden="false" customHeight="true" outlineLevel="0" collapsed="false">
      <c r="J84" s="27"/>
      <c r="K84" s="27"/>
    </row>
    <row r="85" customFormat="false" ht="15.75" hidden="false" customHeight="true" outlineLevel="0" collapsed="false">
      <c r="J85" s="27"/>
      <c r="K85" s="27"/>
    </row>
    <row r="86" customFormat="false" ht="15.75" hidden="false" customHeight="true" outlineLevel="0" collapsed="false">
      <c r="J86" s="27"/>
      <c r="K86" s="27"/>
    </row>
    <row r="87" customFormat="false" ht="15.75" hidden="false" customHeight="true" outlineLevel="0" collapsed="false">
      <c r="J87" s="27"/>
      <c r="K87" s="27"/>
    </row>
    <row r="88" customFormat="false" ht="15.75" hidden="false" customHeight="true" outlineLevel="0" collapsed="false">
      <c r="J88" s="27"/>
      <c r="K88" s="27"/>
    </row>
    <row r="89" customFormat="false" ht="15.75" hidden="false" customHeight="true" outlineLevel="0" collapsed="false">
      <c r="J89" s="27"/>
      <c r="K89" s="27"/>
    </row>
    <row r="90" customFormat="false" ht="15.75" hidden="false" customHeight="true" outlineLevel="0" collapsed="false">
      <c r="J90" s="27"/>
      <c r="K90" s="27"/>
    </row>
    <row r="91" customFormat="false" ht="15.75" hidden="false" customHeight="true" outlineLevel="0" collapsed="false">
      <c r="J91" s="27"/>
      <c r="K91" s="27"/>
    </row>
    <row r="92" customFormat="false" ht="15.75" hidden="false" customHeight="true" outlineLevel="0" collapsed="false">
      <c r="J92" s="27"/>
    </row>
    <row r="93" customFormat="false" ht="15.75" hidden="false" customHeight="true" outlineLevel="0" collapsed="false">
      <c r="J93" s="27"/>
    </row>
    <row r="94" customFormat="false" ht="15.75" hidden="false" customHeight="true" outlineLevel="0" collapsed="false">
      <c r="J94" s="27"/>
      <c r="S94" s="28" t="n">
        <v>0</v>
      </c>
      <c r="T94" s="29" t="e">
        <f aca="false">$F$3/#REF!/24</f>
        <v>#REF!</v>
      </c>
      <c r="U94" s="30" t="n">
        <v>1</v>
      </c>
    </row>
    <row r="95" customFormat="false" ht="15.75" hidden="false" customHeight="true" outlineLevel="0" collapsed="false">
      <c r="J95" s="27"/>
    </row>
    <row r="96" customFormat="false" ht="15.75" hidden="false" customHeight="true" outlineLevel="0" collapsed="false">
      <c r="J96" s="27"/>
    </row>
    <row r="97" customFormat="false" ht="15.75" hidden="false" customHeight="true" outlineLevel="0" collapsed="false">
      <c r="J97" s="27"/>
    </row>
    <row r="98" customFormat="false" ht="15.75" hidden="false" customHeight="true" outlineLevel="0" collapsed="false">
      <c r="J98" s="27"/>
    </row>
    <row r="99" customFormat="false" ht="15.75" hidden="false" customHeight="true" outlineLevel="0" collapsed="false">
      <c r="J99" s="27"/>
    </row>
    <row r="100" customFormat="false" ht="15.75" hidden="false" customHeight="true" outlineLevel="0" collapsed="false">
      <c r="J100" s="27"/>
    </row>
    <row r="101" customFormat="false" ht="15.75" hidden="false" customHeight="true" outlineLevel="0" collapsed="false">
      <c r="J101" s="27"/>
    </row>
    <row r="102" customFormat="false" ht="15.75" hidden="false" customHeight="true" outlineLevel="0" collapsed="false">
      <c r="J102" s="31"/>
    </row>
    <row r="103" customFormat="false" ht="15.75" hidden="false" customHeight="true" outlineLevel="0" collapsed="false">
      <c r="J103" s="25"/>
    </row>
    <row r="104" customFormat="false" ht="15.75" hidden="false" customHeight="true" outlineLevel="0" collapsed="false">
      <c r="J104" s="25"/>
    </row>
    <row r="105" customFormat="false" ht="15.75" hidden="false" customHeight="true" outlineLevel="0" collapsed="false">
      <c r="J105" s="25"/>
    </row>
    <row r="106" customFormat="false" ht="15.75" hidden="false" customHeight="true" outlineLevel="0" collapsed="false">
      <c r="J106" s="25"/>
      <c r="K106" s="25"/>
    </row>
    <row r="107" customFormat="false" ht="15.75" hidden="false" customHeight="true" outlineLevel="0" collapsed="false">
      <c r="J107" s="25"/>
    </row>
    <row r="108" customFormat="false" ht="15.75" hidden="false" customHeight="true" outlineLevel="0" collapsed="false">
      <c r="J108" s="32"/>
    </row>
    <row r="109" customFormat="false" ht="15.75" hidden="false" customHeight="true" outlineLevel="0" collapsed="false">
      <c r="J109" s="33"/>
    </row>
    <row r="110" customFormat="false" ht="15.75" hidden="false" customHeight="true" outlineLevel="0" collapsed="false">
      <c r="J110" s="34"/>
    </row>
    <row r="111" customFormat="false" ht="15.75" hidden="false" customHeight="true" outlineLevel="0" collapsed="false">
      <c r="J111" s="34"/>
      <c r="S111" s="35"/>
    </row>
    <row r="112" customFormat="false" ht="15.75" hidden="false" customHeight="true" outlineLevel="0" collapsed="false">
      <c r="J112" s="34"/>
    </row>
    <row r="113" customFormat="false" ht="15.75" hidden="false" customHeight="true" outlineLevel="0" collapsed="false">
      <c r="J113" s="36"/>
    </row>
    <row r="114" customFormat="false" ht="15.75" hidden="false" customHeight="true" outlineLevel="0" collapsed="false">
      <c r="J114" s="37"/>
    </row>
    <row r="115" customFormat="false" ht="15.75" hidden="false" customHeight="true" outlineLevel="0" collapsed="false">
      <c r="J115" s="25"/>
      <c r="K115" s="27"/>
    </row>
    <row r="116" customFormat="false" ht="15.75" hidden="false" customHeight="true" outlineLevel="0" collapsed="false">
      <c r="J116" s="25"/>
    </row>
    <row r="117" customFormat="false" ht="15.75" hidden="false" customHeight="true" outlineLevel="0" collapsed="false">
      <c r="J117" s="27"/>
    </row>
    <row r="118" customFormat="false" ht="15.75" hidden="false" customHeight="true" outlineLevel="0" collapsed="false">
      <c r="J118" s="38"/>
    </row>
    <row r="119" customFormat="false" ht="15.75" hidden="false" customHeight="true" outlineLevel="0" collapsed="false">
      <c r="J119" s="38"/>
      <c r="K119" s="27"/>
    </row>
    <row r="120" customFormat="false" ht="15.75" hidden="false" customHeight="true" outlineLevel="0" collapsed="false">
      <c r="J120" s="25"/>
      <c r="K120" s="27"/>
    </row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</sheetData>
  <mergeCells count="4">
    <mergeCell ref="A1:K1"/>
    <mergeCell ref="G2:J2"/>
    <mergeCell ref="A5:I5"/>
    <mergeCell ref="A7:I7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7.29"/>
    <col collapsed="false" customWidth="true" hidden="false" outlineLevel="0" max="9" min="9" style="0" width="5.57"/>
    <col collapsed="false" customWidth="true" hidden="false" outlineLevel="0" max="25" min="10" style="0" width="8.71"/>
    <col collapsed="false" customWidth="true" hidden="false" outlineLevel="0" max="1023" min="26" style="0" width="14.43"/>
    <col collapsed="false" customWidth="true" hidden="false" outlineLevel="0" max="1025" min="1024" style="0" width="11.57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6.5" hidden="false" customHeight="false" outlineLevel="0" collapsed="false">
      <c r="A2" s="34"/>
      <c r="B2" s="90" t="n">
        <v>44038</v>
      </c>
      <c r="C2" s="65" t="s">
        <v>3</v>
      </c>
      <c r="D2" s="65"/>
      <c r="E2" s="34" t="s">
        <v>1</v>
      </c>
      <c r="F2" s="34"/>
      <c r="G2" s="91" t="s">
        <v>2</v>
      </c>
      <c r="H2" s="91"/>
      <c r="I2" s="91"/>
    </row>
    <row r="3" customFormat="false" ht="15" hidden="false" customHeight="false" outlineLevel="0" collapsed="false">
      <c r="A3" s="92"/>
      <c r="B3" s="50" t="s">
        <v>123</v>
      </c>
      <c r="C3" s="92"/>
      <c r="E3" s="92" t="s">
        <v>124</v>
      </c>
      <c r="F3" s="93" t="n">
        <v>15</v>
      </c>
      <c r="G3" s="27" t="s">
        <v>6</v>
      </c>
      <c r="H3" s="27"/>
      <c r="I3" s="27"/>
      <c r="J3" s="27"/>
    </row>
    <row r="4" customFormat="false" ht="34.5" hidden="false" customHeight="true" outlineLevel="0" collapsed="false">
      <c r="A4" s="94" t="s">
        <v>8</v>
      </c>
      <c r="B4" s="94" t="s">
        <v>9</v>
      </c>
      <c r="C4" s="94" t="s">
        <v>10</v>
      </c>
      <c r="D4" s="95" t="s">
        <v>11</v>
      </c>
      <c r="E4" s="94" t="s">
        <v>12</v>
      </c>
      <c r="F4" s="94" t="s">
        <v>13</v>
      </c>
      <c r="G4" s="96" t="s">
        <v>14</v>
      </c>
      <c r="H4" s="95" t="s">
        <v>15</v>
      </c>
      <c r="I4" s="94" t="s">
        <v>16</v>
      </c>
      <c r="J4" s="27"/>
    </row>
    <row r="5" customFormat="false" ht="15" hidden="false" customHeight="false" outlineLevel="0" collapsed="false">
      <c r="A5" s="97" t="s">
        <v>147</v>
      </c>
      <c r="B5" s="97"/>
      <c r="C5" s="97"/>
      <c r="D5" s="97"/>
      <c r="E5" s="97"/>
      <c r="F5" s="97"/>
      <c r="G5" s="97"/>
      <c r="H5" s="97"/>
      <c r="I5" s="97"/>
      <c r="J5" s="27"/>
    </row>
    <row r="6" customFormat="false" ht="15" hidden="false" customHeight="false" outlineLevel="0" collapsed="false">
      <c r="A6" s="97" t="n">
        <v>1</v>
      </c>
      <c r="B6" s="97" t="s">
        <v>126</v>
      </c>
      <c r="C6" s="97" t="n">
        <v>48</v>
      </c>
      <c r="D6" s="97" t="n">
        <v>2008</v>
      </c>
      <c r="E6" s="97" t="s">
        <v>1</v>
      </c>
      <c r="F6" s="98" t="n">
        <v>0.0406828703703704</v>
      </c>
      <c r="G6" s="98" t="n">
        <f aca="false">F6-F6</f>
        <v>0</v>
      </c>
      <c r="H6" s="99" t="n">
        <f aca="false">$F$3/F6/24</f>
        <v>15.3627311522048</v>
      </c>
      <c r="I6" s="97" t="n">
        <v>1</v>
      </c>
      <c r="J6" s="27"/>
    </row>
    <row r="7" customFormat="false" ht="15" hidden="false" customHeight="false" outlineLevel="0" collapsed="false">
      <c r="A7" s="97" t="n">
        <v>2</v>
      </c>
      <c r="B7" s="97" t="s">
        <v>127</v>
      </c>
      <c r="C7" s="97" t="n">
        <v>53</v>
      </c>
      <c r="D7" s="97" t="n">
        <v>2009</v>
      </c>
      <c r="E7" s="97" t="s">
        <v>1</v>
      </c>
      <c r="F7" s="98" t="n">
        <v>0.043125</v>
      </c>
      <c r="G7" s="98" t="n">
        <f aca="false">F7-F6</f>
        <v>0.0024421296296296</v>
      </c>
      <c r="H7" s="99" t="n">
        <f aca="false">$F$3/F7/24</f>
        <v>14.4927536231884</v>
      </c>
      <c r="I7" s="97" t="n">
        <v>2</v>
      </c>
      <c r="J7" s="27"/>
    </row>
    <row r="8" customFormat="false" ht="15" hidden="false" customHeight="false" outlineLevel="0" collapsed="false">
      <c r="A8" s="97" t="n">
        <v>3</v>
      </c>
      <c r="B8" s="97" t="s">
        <v>128</v>
      </c>
      <c r="C8" s="97" t="n">
        <v>56</v>
      </c>
      <c r="D8" s="97" t="n">
        <v>2009</v>
      </c>
      <c r="E8" s="97" t="s">
        <v>1</v>
      </c>
      <c r="F8" s="98" t="n">
        <v>0.0547337962962963</v>
      </c>
      <c r="G8" s="98" t="n">
        <f aca="false">F8-F6</f>
        <v>0.0140509259259259</v>
      </c>
      <c r="H8" s="99" t="n">
        <f aca="false">$F$3/F8/24</f>
        <v>11.4189046310002</v>
      </c>
      <c r="I8" s="97" t="n">
        <v>3</v>
      </c>
      <c r="J8" s="27"/>
    </row>
    <row r="9" customFormat="false" ht="15" hidden="false" customHeight="false" outlineLevel="0" collapsed="false">
      <c r="A9" s="97" t="n">
        <v>4</v>
      </c>
      <c r="B9" s="97" t="s">
        <v>129</v>
      </c>
      <c r="C9" s="97" t="n">
        <v>49</v>
      </c>
      <c r="D9" s="97" t="n">
        <v>2007</v>
      </c>
      <c r="E9" s="97" t="s">
        <v>1</v>
      </c>
      <c r="F9" s="98" t="n">
        <v>0.0625</v>
      </c>
      <c r="G9" s="98" t="n">
        <f aca="false">F9-F6</f>
        <v>0.0218171296296296</v>
      </c>
      <c r="H9" s="99" t="n">
        <f aca="false">$F$3/F9/24</f>
        <v>10</v>
      </c>
      <c r="I9" s="97" t="n">
        <v>4</v>
      </c>
      <c r="J9" s="27"/>
    </row>
    <row r="10" customFormat="false" ht="15" hidden="false" customHeight="false" outlineLevel="0" collapsed="false">
      <c r="A10" s="97" t="s">
        <v>148</v>
      </c>
      <c r="B10" s="97"/>
      <c r="C10" s="97"/>
      <c r="D10" s="97"/>
      <c r="E10" s="97"/>
      <c r="F10" s="97"/>
      <c r="G10" s="97"/>
      <c r="H10" s="97"/>
      <c r="I10" s="97"/>
      <c r="J10" s="27"/>
    </row>
    <row r="11" customFormat="false" ht="15" hidden="false" customHeight="false" outlineLevel="0" collapsed="false">
      <c r="A11" s="97" t="n">
        <v>1</v>
      </c>
      <c r="B11" s="97" t="s">
        <v>132</v>
      </c>
      <c r="C11" s="97" t="n">
        <v>60</v>
      </c>
      <c r="D11" s="97" t="n">
        <v>2009</v>
      </c>
      <c r="E11" s="97" t="s">
        <v>1</v>
      </c>
      <c r="F11" s="98" t="n">
        <v>0.0529861111111111</v>
      </c>
      <c r="G11" s="98" t="n">
        <f aca="false">F11-F11</f>
        <v>0</v>
      </c>
      <c r="H11" s="99" t="n">
        <f aca="false">$F$3/F11/24</f>
        <v>11.7955439056357</v>
      </c>
      <c r="I11" s="97" t="n">
        <v>1</v>
      </c>
      <c r="J11" s="27"/>
    </row>
    <row r="12" customFormat="false" ht="15" hidden="false" customHeight="false" outlineLevel="0" collapsed="false">
      <c r="A12" s="97" t="s">
        <v>149</v>
      </c>
      <c r="B12" s="97"/>
      <c r="C12" s="97"/>
      <c r="D12" s="97"/>
      <c r="E12" s="97"/>
      <c r="F12" s="97"/>
      <c r="G12" s="97"/>
      <c r="H12" s="97"/>
      <c r="I12" s="97"/>
      <c r="J12" s="27"/>
    </row>
    <row r="13" customFormat="false" ht="15" hidden="false" customHeight="false" outlineLevel="0" collapsed="false">
      <c r="A13" s="97" t="n">
        <v>1</v>
      </c>
      <c r="B13" s="97" t="s">
        <v>131</v>
      </c>
      <c r="C13" s="97" t="n">
        <v>44</v>
      </c>
      <c r="D13" s="97" t="n">
        <v>1997</v>
      </c>
      <c r="E13" s="97" t="s">
        <v>1</v>
      </c>
      <c r="F13" s="98" t="n">
        <v>0.0515046296296296</v>
      </c>
      <c r="G13" s="98" t="n">
        <f aca="false">F13-F13</f>
        <v>0</v>
      </c>
      <c r="H13" s="99" t="n">
        <f aca="false">$F$3/F13/24</f>
        <v>12.1348314606742</v>
      </c>
      <c r="I13" s="97" t="n">
        <v>1</v>
      </c>
      <c r="J13" s="27"/>
    </row>
    <row r="14" customFormat="false" ht="15" hidden="false" customHeight="false" outlineLevel="0" collapsed="false">
      <c r="A14" s="97" t="s">
        <v>150</v>
      </c>
      <c r="B14" s="97"/>
      <c r="C14" s="97"/>
      <c r="D14" s="97"/>
      <c r="E14" s="97"/>
      <c r="F14" s="97"/>
      <c r="G14" s="97"/>
      <c r="H14" s="97"/>
      <c r="I14" s="97"/>
      <c r="J14" s="27"/>
    </row>
    <row r="15" customFormat="false" ht="15" hidden="false" customHeight="false" outlineLevel="0" collapsed="false">
      <c r="A15" s="97" t="n">
        <v>1</v>
      </c>
      <c r="B15" s="97" t="s">
        <v>133</v>
      </c>
      <c r="C15" s="97" t="n">
        <v>55</v>
      </c>
      <c r="D15" s="97" t="n">
        <v>1989</v>
      </c>
      <c r="E15" s="97" t="s">
        <v>88</v>
      </c>
      <c r="F15" s="98" t="n">
        <v>0.0625578703703704</v>
      </c>
      <c r="G15" s="98" t="n">
        <f aca="false">F15-F15</f>
        <v>0</v>
      </c>
      <c r="H15" s="99" t="n">
        <f aca="false">$F$3/F15/24</f>
        <v>9.99074930619796</v>
      </c>
      <c r="I15" s="97" t="n">
        <v>1</v>
      </c>
      <c r="J15" s="27"/>
    </row>
    <row r="16" customFormat="false" ht="15.75" hidden="false" customHeight="true" outlineLevel="0" collapsed="false">
      <c r="A16" s="25"/>
      <c r="B16" s="25"/>
      <c r="C16" s="25"/>
      <c r="D16" s="25"/>
      <c r="E16" s="25"/>
      <c r="F16" s="25"/>
      <c r="G16" s="25"/>
      <c r="H16" s="25"/>
      <c r="I16" s="25"/>
      <c r="J16" s="27"/>
    </row>
    <row r="17" customFormat="false" ht="15.75" hidden="false" customHeight="true" outlineLevel="0" collapsed="false">
      <c r="A17" s="27" t="s">
        <v>70</v>
      </c>
      <c r="B17" s="27"/>
      <c r="C17" s="27" t="s">
        <v>71</v>
      </c>
      <c r="D17" s="27"/>
      <c r="E17" s="27"/>
      <c r="F17" s="27" t="s">
        <v>72</v>
      </c>
      <c r="G17" s="27"/>
      <c r="H17" s="27" t="s">
        <v>73</v>
      </c>
      <c r="I17" s="27"/>
      <c r="J17" s="27"/>
    </row>
    <row r="18" customFormat="false" ht="15.75" hidden="false" customHeight="true" outlineLevel="0" collapsed="false">
      <c r="A18" s="25"/>
      <c r="B18" s="25"/>
      <c r="C18" s="25"/>
      <c r="D18" s="25"/>
      <c r="E18" s="25"/>
      <c r="F18" s="25"/>
      <c r="G18" s="25"/>
      <c r="H18" s="25"/>
      <c r="I18" s="25"/>
      <c r="J18" s="27"/>
    </row>
    <row r="19" customFormat="false" ht="15.75" hidden="false" customHeight="true" outlineLevel="0" collapsed="false">
      <c r="A19" s="25"/>
      <c r="B19" s="25"/>
      <c r="C19" s="25"/>
      <c r="D19" s="25"/>
      <c r="E19" s="25"/>
      <c r="F19" s="25"/>
      <c r="G19" s="25"/>
      <c r="H19" s="25"/>
      <c r="I19" s="25"/>
      <c r="J19" s="27"/>
    </row>
    <row r="20" customFormat="false" ht="15.75" hidden="false" customHeight="true" outlineLevel="0" collapsed="false">
      <c r="A20" s="25"/>
      <c r="B20" s="25"/>
      <c r="C20" s="25"/>
      <c r="D20" s="25"/>
      <c r="E20" s="25"/>
      <c r="F20" s="25"/>
      <c r="G20" s="25"/>
      <c r="H20" s="25"/>
      <c r="I20" s="25"/>
      <c r="J20" s="27"/>
    </row>
    <row r="21" customFormat="false" ht="15.75" hidden="false" customHeight="true" outlineLevel="0" collapsed="false">
      <c r="A21" s="25"/>
      <c r="B21" s="25"/>
      <c r="C21" s="25"/>
      <c r="D21" s="25"/>
      <c r="E21" s="25"/>
      <c r="F21" s="25"/>
      <c r="G21" s="25"/>
      <c r="H21" s="25"/>
      <c r="I21" s="25"/>
      <c r="J21" s="27"/>
    </row>
    <row r="22" customFormat="false" ht="15.75" hidden="false" customHeight="true" outlineLevel="0" collapsed="false">
      <c r="A22" s="25"/>
      <c r="B22" s="25"/>
      <c r="C22" s="25"/>
      <c r="D22" s="25"/>
      <c r="E22" s="25"/>
      <c r="F22" s="25"/>
      <c r="G22" s="25"/>
      <c r="H22" s="25"/>
      <c r="I22" s="25"/>
      <c r="J22" s="27"/>
    </row>
    <row r="23" customFormat="false" ht="15.75" hidden="false" customHeight="true" outlineLevel="0" collapsed="false">
      <c r="A23" s="25"/>
      <c r="B23" s="25"/>
      <c r="C23" s="25"/>
      <c r="D23" s="25"/>
      <c r="E23" s="25"/>
      <c r="F23" s="25"/>
      <c r="G23" s="25"/>
      <c r="H23" s="25"/>
      <c r="I23" s="25"/>
      <c r="J23" s="27"/>
    </row>
    <row r="24" customFormat="false" ht="15.75" hidden="false" customHeight="true" outlineLevel="0" collapsed="false">
      <c r="A24" s="25"/>
      <c r="B24" s="25"/>
      <c r="C24" s="25"/>
      <c r="D24" s="25"/>
      <c r="E24" s="25"/>
      <c r="F24" s="25"/>
      <c r="G24" s="25"/>
      <c r="H24" s="25"/>
      <c r="I24" s="25"/>
    </row>
    <row r="25" customFormat="false" ht="15.75" hidden="false" customHeight="true" outlineLevel="0" collapsed="false">
      <c r="A25" s="25"/>
      <c r="B25" s="25"/>
      <c r="C25" s="25"/>
      <c r="D25" s="25"/>
      <c r="E25" s="25"/>
      <c r="F25" s="25"/>
      <c r="G25" s="25"/>
      <c r="H25" s="25"/>
      <c r="I25" s="25"/>
      <c r="J25" s="27"/>
    </row>
    <row r="26" customFormat="false" ht="15.75" hidden="false" customHeight="true" outlineLevel="0" collapsed="false">
      <c r="A26" s="25"/>
      <c r="B26" s="25"/>
      <c r="C26" s="25"/>
      <c r="D26" s="25"/>
      <c r="E26" s="25"/>
      <c r="F26" s="25"/>
      <c r="G26" s="25"/>
      <c r="H26" s="25"/>
      <c r="I26" s="25"/>
      <c r="J26" s="27"/>
    </row>
    <row r="27" customFormat="false" ht="15.75" hidden="false" customHeight="true" outlineLevel="0" collapsed="false">
      <c r="A27" s="25"/>
      <c r="B27" s="25"/>
      <c r="C27" s="25"/>
      <c r="D27" s="25"/>
      <c r="E27" s="25"/>
      <c r="F27" s="25"/>
      <c r="G27" s="25"/>
      <c r="H27" s="25"/>
      <c r="I27" s="25"/>
      <c r="J27" s="27"/>
    </row>
    <row r="28" customFormat="false" ht="15.75" hidden="false" customHeight="true" outlineLevel="0" collapsed="false">
      <c r="A28" s="25"/>
      <c r="B28" s="25"/>
      <c r="C28" s="25"/>
      <c r="D28" s="25"/>
      <c r="E28" s="25"/>
      <c r="F28" s="25"/>
      <c r="G28" s="25"/>
      <c r="H28" s="25"/>
      <c r="I28" s="25"/>
      <c r="J28" s="27"/>
    </row>
    <row r="29" customFormat="false" ht="15.75" hidden="false" customHeight="true" outlineLevel="0" collapsed="false">
      <c r="A29" s="25"/>
      <c r="B29" s="25"/>
      <c r="C29" s="25"/>
      <c r="D29" s="25"/>
      <c r="E29" s="25"/>
      <c r="F29" s="25"/>
      <c r="G29" s="25"/>
      <c r="H29" s="25"/>
      <c r="I29" s="25"/>
      <c r="J29" s="27"/>
    </row>
    <row r="30" customFormat="false" ht="15.75" hidden="false" customHeight="true" outlineLevel="0" collapsed="false">
      <c r="A30" s="25"/>
      <c r="B30" s="25"/>
      <c r="C30" s="25"/>
      <c r="D30" s="25"/>
      <c r="E30" s="25"/>
      <c r="F30" s="25"/>
      <c r="G30" s="25"/>
      <c r="H30" s="25"/>
      <c r="I30" s="25"/>
      <c r="J30" s="27"/>
    </row>
    <row r="31" customFormat="false" ht="15.75" hidden="false" customHeight="true" outlineLevel="0" collapsed="false">
      <c r="A31" s="25"/>
      <c r="B31" s="25"/>
      <c r="C31" s="25"/>
      <c r="D31" s="25"/>
      <c r="E31" s="25"/>
      <c r="F31" s="25"/>
      <c r="G31" s="25"/>
      <c r="H31" s="25"/>
      <c r="I31" s="25"/>
      <c r="J31" s="27"/>
    </row>
    <row r="32" customFormat="false" ht="15.75" hidden="fals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7"/>
    </row>
    <row r="33" customFormat="false" ht="15.75" hidden="false" customHeight="true" outlineLevel="0" collapsed="false">
      <c r="A33" s="25"/>
      <c r="B33" s="25"/>
      <c r="C33" s="25"/>
      <c r="D33" s="25"/>
      <c r="E33" s="25"/>
      <c r="F33" s="25"/>
      <c r="G33" s="25"/>
      <c r="H33" s="25"/>
      <c r="I33" s="25"/>
      <c r="J33" s="27"/>
    </row>
    <row r="34" customFormat="false" ht="15.7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25"/>
      <c r="J34" s="27"/>
    </row>
    <row r="35" customFormat="false" ht="15.75" hidden="fals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25"/>
      <c r="J35" s="27"/>
    </row>
    <row r="36" customFormat="false" ht="15.7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5"/>
      <c r="J36" s="27"/>
    </row>
    <row r="37" customFormat="false" ht="15.7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25"/>
      <c r="J37" s="27"/>
    </row>
    <row r="38" customFormat="false" ht="15.75" hidden="false" customHeight="true" outlineLevel="0" collapsed="false">
      <c r="A38" s="25"/>
      <c r="B38" s="25"/>
      <c r="C38" s="25"/>
      <c r="D38" s="25"/>
      <c r="E38" s="25"/>
      <c r="F38" s="25"/>
      <c r="G38" s="25"/>
      <c r="H38" s="25"/>
      <c r="I38" s="25"/>
      <c r="J38" s="27"/>
    </row>
    <row r="39" customFormat="false" ht="15.75" hidden="false" customHeight="true" outlineLevel="0" collapsed="false">
      <c r="A39" s="25"/>
      <c r="B39" s="25"/>
      <c r="C39" s="25"/>
      <c r="D39" s="25"/>
      <c r="E39" s="25"/>
      <c r="F39" s="25"/>
      <c r="G39" s="25"/>
      <c r="H39" s="25"/>
      <c r="I39" s="25"/>
      <c r="J39" s="27"/>
    </row>
    <row r="40" customFormat="false" ht="15.75" hidden="fals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25"/>
    </row>
    <row r="41" customFormat="false" ht="15.75" hidden="false" customHeight="true" outlineLevel="0" collapsed="false">
      <c r="A41" s="25"/>
      <c r="B41" s="25"/>
      <c r="C41" s="25"/>
      <c r="D41" s="25"/>
      <c r="E41" s="25"/>
      <c r="F41" s="25"/>
      <c r="G41" s="25"/>
      <c r="H41" s="25"/>
      <c r="I41" s="25"/>
    </row>
    <row r="42" customFormat="false" ht="15.75" hidden="false" customHeight="true" outlineLevel="0" collapsed="false">
      <c r="A42" s="25"/>
      <c r="B42" s="25"/>
      <c r="C42" s="25"/>
      <c r="D42" s="25"/>
      <c r="E42" s="25"/>
      <c r="F42" s="25"/>
      <c r="G42" s="25"/>
      <c r="H42" s="25"/>
      <c r="I42" s="25"/>
      <c r="R42" s="28" t="n">
        <v>0</v>
      </c>
      <c r="S42" s="29" t="e">
        <f aca="false">$F$3/#REF!/24</f>
        <v>#REF!</v>
      </c>
      <c r="T42" s="30" t="n">
        <v>1</v>
      </c>
    </row>
    <row r="43" customFormat="false" ht="15.75" hidden="false" customHeight="true" outlineLevel="0" collapsed="false">
      <c r="A43" s="25"/>
      <c r="B43" s="25"/>
      <c r="C43" s="25"/>
      <c r="D43" s="25"/>
      <c r="E43" s="25"/>
      <c r="F43" s="25"/>
      <c r="G43" s="25"/>
      <c r="H43" s="25"/>
      <c r="I43" s="25"/>
    </row>
    <row r="44" customFormat="false" ht="15.75" hidden="false" customHeight="true" outlineLevel="0" collapsed="false">
      <c r="A44" s="25"/>
      <c r="B44" s="25"/>
      <c r="C44" s="25"/>
      <c r="D44" s="25"/>
      <c r="E44" s="25"/>
      <c r="F44" s="25"/>
      <c r="G44" s="25"/>
      <c r="H44" s="25"/>
      <c r="I44" s="25"/>
    </row>
    <row r="45" customFormat="false" ht="15.75" hidden="false" customHeight="true" outlineLevel="0" collapsed="false">
      <c r="A45" s="25"/>
      <c r="B45" s="25"/>
      <c r="C45" s="25"/>
      <c r="D45" s="25"/>
      <c r="E45" s="25"/>
      <c r="F45" s="25"/>
      <c r="G45" s="25"/>
      <c r="H45" s="25"/>
      <c r="I45" s="25"/>
    </row>
    <row r="46" customFormat="false" ht="15.75" hidden="false" customHeight="true" outlineLevel="0" collapsed="false">
      <c r="A46" s="25"/>
      <c r="B46" s="25"/>
      <c r="C46" s="25"/>
      <c r="D46" s="25"/>
      <c r="E46" s="25"/>
      <c r="F46" s="25"/>
      <c r="G46" s="25"/>
      <c r="H46" s="25"/>
      <c r="I46" s="25"/>
    </row>
    <row r="47" customFormat="false" ht="15.75" hidden="false" customHeight="true" outlineLevel="0" collapsed="false">
      <c r="A47" s="25"/>
      <c r="B47" s="25"/>
      <c r="C47" s="25"/>
      <c r="D47" s="25"/>
      <c r="E47" s="25"/>
      <c r="F47" s="25"/>
      <c r="G47" s="25"/>
      <c r="H47" s="25"/>
      <c r="I47" s="25"/>
    </row>
    <row r="48" customFormat="false" ht="15.7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  <c r="I48" s="25"/>
    </row>
    <row r="49" customFormat="false" ht="15.75" hidden="false" customHeight="true" outlineLevel="0" collapsed="false">
      <c r="A49" s="25"/>
      <c r="B49" s="25"/>
      <c r="C49" s="25"/>
      <c r="D49" s="25"/>
      <c r="E49" s="25"/>
      <c r="F49" s="25"/>
      <c r="G49" s="25"/>
      <c r="H49" s="25"/>
      <c r="I49" s="25"/>
    </row>
    <row r="50" customFormat="false" ht="15.75" hidden="false" customHeight="true" outlineLevel="0" collapsed="false">
      <c r="A50" s="25"/>
      <c r="B50" s="25"/>
      <c r="C50" s="25"/>
      <c r="D50" s="25"/>
      <c r="E50" s="25"/>
      <c r="F50" s="25"/>
      <c r="G50" s="25"/>
      <c r="H50" s="25"/>
      <c r="I50" s="25"/>
    </row>
    <row r="51" customFormat="false" ht="15.75" hidden="false" customHeight="true" outlineLevel="0" collapsed="false">
      <c r="A51" s="25"/>
      <c r="B51" s="25"/>
      <c r="C51" s="25"/>
      <c r="D51" s="25"/>
      <c r="E51" s="25"/>
      <c r="F51" s="25"/>
      <c r="G51" s="25"/>
      <c r="H51" s="25"/>
      <c r="I51" s="25"/>
    </row>
    <row r="54" customFormat="false" ht="15.75" hidden="false" customHeight="true" outlineLevel="0" collapsed="false">
      <c r="J54" s="25"/>
    </row>
    <row r="59" customFormat="false" ht="15.75" hidden="false" customHeight="true" outlineLevel="0" collapsed="false">
      <c r="R59" s="35"/>
    </row>
    <row r="63" customFormat="false" ht="15.75" hidden="false" customHeight="true" outlineLevel="0" collapsed="false">
      <c r="J63" s="27"/>
    </row>
    <row r="67" customFormat="false" ht="15.75" hidden="false" customHeight="true" outlineLevel="0" collapsed="false">
      <c r="J67" s="27"/>
    </row>
    <row r="68" customFormat="false" ht="15.75" hidden="false" customHeight="true" outlineLevel="0" collapsed="false">
      <c r="J68" s="27"/>
    </row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</sheetData>
  <mergeCells count="7">
    <mergeCell ref="A1:J1"/>
    <mergeCell ref="C2:D2"/>
    <mergeCell ref="G2:I2"/>
    <mergeCell ref="A5:I5"/>
    <mergeCell ref="A10:I10"/>
    <mergeCell ref="A12:I12"/>
    <mergeCell ref="A14:I14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3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7"/>
    <col collapsed="false" customWidth="true" hidden="false" outlineLevel="0" max="3" min="3" style="0" width="6.57"/>
    <col collapsed="false" customWidth="true" hidden="false" outlineLevel="0" max="4" min="4" style="0" width="8.14"/>
    <col collapsed="false" customWidth="true" hidden="false" outlineLevel="0" max="5" min="5" style="0" width="14.86"/>
    <col collapsed="false" customWidth="true" hidden="false" outlineLevel="0" max="6" min="6" style="0" width="9.42"/>
    <col collapsed="false" customWidth="true" hidden="false" outlineLevel="0" max="7" min="7" style="0" width="10.29"/>
    <col collapsed="false" customWidth="true" hidden="false" outlineLevel="0" max="8" min="8" style="0" width="9.42"/>
    <col collapsed="false" customWidth="true" hidden="false" outlineLevel="0" max="9" min="9" style="0" width="5.57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4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false" outlineLevel="0" collapsed="false">
      <c r="A2" s="100"/>
      <c r="B2" s="101" t="n">
        <v>44038</v>
      </c>
      <c r="C2" s="100"/>
      <c r="D2" s="100"/>
      <c r="E2" s="100" t="s">
        <v>1</v>
      </c>
      <c r="F2" s="100"/>
      <c r="G2" s="102" t="s">
        <v>2</v>
      </c>
      <c r="H2" s="102"/>
      <c r="I2" s="102"/>
      <c r="J2" s="102"/>
      <c r="K2" s="100"/>
    </row>
    <row r="3" customFormat="false" ht="15" hidden="false" customHeight="false" outlineLevel="0" collapsed="false">
      <c r="A3" s="103"/>
      <c r="B3" s="103" t="s">
        <v>3</v>
      </c>
      <c r="C3" s="103"/>
      <c r="D3" s="103" t="s">
        <v>4</v>
      </c>
      <c r="E3" s="103" t="s">
        <v>5</v>
      </c>
      <c r="F3" s="104" t="n">
        <v>73</v>
      </c>
      <c r="G3" s="100" t="s">
        <v>6</v>
      </c>
      <c r="H3" s="100"/>
      <c r="I3" s="100"/>
      <c r="J3" s="100"/>
      <c r="K3" s="100"/>
    </row>
    <row r="4" customFormat="false" ht="34.5" hidden="false" customHeight="true" outlineLevel="0" collapsed="false">
      <c r="A4" s="55" t="s">
        <v>8</v>
      </c>
      <c r="B4" s="55" t="s">
        <v>9</v>
      </c>
      <c r="C4" s="55" t="s">
        <v>10</v>
      </c>
      <c r="D4" s="55" t="s">
        <v>11</v>
      </c>
      <c r="E4" s="55" t="s">
        <v>12</v>
      </c>
      <c r="F4" s="55" t="s">
        <v>13</v>
      </c>
      <c r="G4" s="55" t="s">
        <v>14</v>
      </c>
      <c r="H4" s="55" t="s">
        <v>15</v>
      </c>
      <c r="I4" s="55" t="s">
        <v>16</v>
      </c>
      <c r="J4" s="100"/>
      <c r="K4" s="100"/>
    </row>
    <row r="5" customFormat="false" ht="15" hidden="false" customHeight="false" outlineLevel="0" collapsed="false">
      <c r="A5" s="105" t="s">
        <v>151</v>
      </c>
      <c r="B5" s="105"/>
      <c r="C5" s="105"/>
      <c r="D5" s="105"/>
      <c r="E5" s="105"/>
      <c r="F5" s="105"/>
      <c r="G5" s="105"/>
      <c r="H5" s="105"/>
      <c r="I5" s="105"/>
      <c r="J5" s="100"/>
      <c r="K5" s="100"/>
    </row>
    <row r="6" customFormat="false" ht="15" hidden="false" customHeight="false" outlineLevel="0" collapsed="false">
      <c r="A6" s="105" t="n">
        <v>1</v>
      </c>
      <c r="B6" s="105" t="s">
        <v>41</v>
      </c>
      <c r="C6" s="105" t="n">
        <v>101</v>
      </c>
      <c r="D6" s="105" t="n">
        <v>2003</v>
      </c>
      <c r="E6" s="105" t="s">
        <v>42</v>
      </c>
      <c r="F6" s="106" t="n">
        <v>0.138576388888889</v>
      </c>
      <c r="G6" s="107" t="n">
        <f aca="false">F6-F6</f>
        <v>0</v>
      </c>
      <c r="H6" s="108" t="n">
        <f aca="false">$F$3/F6/24</f>
        <v>21.9493861187672</v>
      </c>
      <c r="I6" s="105" t="n">
        <v>1</v>
      </c>
      <c r="J6" s="100"/>
      <c r="K6" s="100"/>
    </row>
    <row r="7" customFormat="false" ht="15" hidden="false" customHeight="false" outlineLevel="0" collapsed="false">
      <c r="A7" s="105" t="s">
        <v>152</v>
      </c>
      <c r="B7" s="105"/>
      <c r="C7" s="105"/>
      <c r="D7" s="105"/>
      <c r="E7" s="105"/>
      <c r="F7" s="105"/>
      <c r="G7" s="105"/>
      <c r="H7" s="105"/>
      <c r="I7" s="105"/>
      <c r="J7" s="100"/>
      <c r="K7" s="100"/>
    </row>
    <row r="8" customFormat="false" ht="15" hidden="false" customHeight="false" outlineLevel="0" collapsed="false">
      <c r="A8" s="105" t="n">
        <v>1</v>
      </c>
      <c r="B8" s="105" t="s">
        <v>28</v>
      </c>
      <c r="C8" s="105" t="n">
        <v>23</v>
      </c>
      <c r="D8" s="105" t="n">
        <v>2001</v>
      </c>
      <c r="E8" s="105" t="s">
        <v>1</v>
      </c>
      <c r="F8" s="107" t="n">
        <v>0.130787037037037</v>
      </c>
      <c r="G8" s="107" t="n">
        <v>0</v>
      </c>
      <c r="H8" s="108" t="n">
        <f aca="false">$F$3/F8/24</f>
        <v>23.2566371681416</v>
      </c>
      <c r="I8" s="105" t="n">
        <v>1</v>
      </c>
      <c r="J8" s="100"/>
      <c r="K8" s="100"/>
    </row>
    <row r="9" customFormat="false" ht="15" hidden="false" customHeight="false" outlineLevel="0" collapsed="false">
      <c r="A9" s="105" t="n">
        <v>2</v>
      </c>
      <c r="B9" s="105" t="s">
        <v>50</v>
      </c>
      <c r="C9" s="105" t="n">
        <v>157</v>
      </c>
      <c r="D9" s="105" t="n">
        <v>1999</v>
      </c>
      <c r="E9" s="105" t="s">
        <v>47</v>
      </c>
      <c r="F9" s="109" t="n">
        <v>0.154166666666667</v>
      </c>
      <c r="G9" s="107" t="n">
        <f aca="false">F9-$F$8</f>
        <v>0.02337962962963</v>
      </c>
      <c r="H9" s="108" t="n">
        <f aca="false">$F$3/F9/24</f>
        <v>19.7297297297297</v>
      </c>
      <c r="I9" s="105" t="n">
        <v>2</v>
      </c>
      <c r="J9" s="100"/>
      <c r="K9" s="100"/>
    </row>
    <row r="10" customFormat="false" ht="15" hidden="false" customHeight="false" outlineLevel="0" collapsed="false">
      <c r="A10" s="105" t="n">
        <v>3</v>
      </c>
      <c r="B10" s="105" t="s">
        <v>58</v>
      </c>
      <c r="C10" s="105" t="n">
        <v>88</v>
      </c>
      <c r="D10" s="105" t="n">
        <v>2000</v>
      </c>
      <c r="E10" s="105" t="s">
        <v>42</v>
      </c>
      <c r="F10" s="106" t="n">
        <v>0.166967592592593</v>
      </c>
      <c r="G10" s="107" t="n">
        <f aca="false">F10-$F$8</f>
        <v>0.036180555555556</v>
      </c>
      <c r="H10" s="108" t="n">
        <f aca="false">$F$3/F10/24</f>
        <v>18.2171079994454</v>
      </c>
      <c r="I10" s="105" t="n">
        <v>3</v>
      </c>
      <c r="J10" s="100"/>
      <c r="K10" s="100"/>
    </row>
    <row r="11" customFormat="false" ht="15" hidden="false" customHeight="false" outlineLevel="0" collapsed="false">
      <c r="A11" s="105" t="n">
        <v>4</v>
      </c>
      <c r="B11" s="105" t="s">
        <v>60</v>
      </c>
      <c r="C11" s="105" t="n">
        <v>28</v>
      </c>
      <c r="D11" s="105" t="n">
        <v>1999</v>
      </c>
      <c r="E11" s="105" t="s">
        <v>36</v>
      </c>
      <c r="F11" s="107" t="n">
        <v>0.170821759259259</v>
      </c>
      <c r="G11" s="107" t="n">
        <f aca="false">F11-$F$8</f>
        <v>0.040034722222222</v>
      </c>
      <c r="H11" s="108" t="n">
        <f aca="false">$F$3/F11/24</f>
        <v>17.8060844230639</v>
      </c>
      <c r="I11" s="105" t="n">
        <v>4</v>
      </c>
      <c r="J11" s="100"/>
      <c r="K11" s="100"/>
    </row>
    <row r="12" customFormat="false" ht="15" hidden="false" customHeight="false" outlineLevel="0" collapsed="false">
      <c r="A12" s="105" t="n">
        <v>5</v>
      </c>
      <c r="B12" s="105" t="s">
        <v>62</v>
      </c>
      <c r="C12" s="105" t="n">
        <v>151</v>
      </c>
      <c r="D12" s="105" t="n">
        <v>2001</v>
      </c>
      <c r="E12" s="105" t="s">
        <v>19</v>
      </c>
      <c r="F12" s="107" t="n">
        <v>0.178263888888889</v>
      </c>
      <c r="G12" s="107" t="n">
        <f aca="false">F12-$F$8</f>
        <v>0.0474768518518519</v>
      </c>
      <c r="H12" s="108" t="n">
        <f aca="false">$F$3/F12/24</f>
        <v>17.0627191273861</v>
      </c>
      <c r="I12" s="105" t="n">
        <v>5</v>
      </c>
      <c r="J12" s="100"/>
      <c r="K12" s="100"/>
    </row>
    <row r="13" customFormat="false" ht="15" hidden="false" customHeight="false" outlineLevel="0" collapsed="false">
      <c r="A13" s="110" t="s">
        <v>153</v>
      </c>
      <c r="B13" s="110"/>
      <c r="C13" s="110"/>
      <c r="D13" s="110"/>
      <c r="E13" s="110"/>
      <c r="F13" s="110"/>
      <c r="G13" s="110"/>
      <c r="H13" s="110"/>
      <c r="I13" s="110"/>
      <c r="J13" s="100"/>
      <c r="K13" s="100"/>
    </row>
    <row r="14" customFormat="false" ht="15" hidden="false" customHeight="false" outlineLevel="0" collapsed="false">
      <c r="A14" s="105" t="n">
        <v>1</v>
      </c>
      <c r="B14" s="105" t="s">
        <v>18</v>
      </c>
      <c r="C14" s="105" t="n">
        <v>149</v>
      </c>
      <c r="D14" s="111" t="n">
        <v>1991</v>
      </c>
      <c r="E14" s="111" t="s">
        <v>19</v>
      </c>
      <c r="F14" s="107" t="n">
        <v>0.123032407407407</v>
      </c>
      <c r="G14" s="107" t="n">
        <f aca="false">F14-$F$14</f>
        <v>0</v>
      </c>
      <c r="H14" s="108" t="n">
        <f aca="false">$F$3/F14/24</f>
        <v>24.7224835371591</v>
      </c>
      <c r="I14" s="105" t="n">
        <v>1</v>
      </c>
      <c r="J14" s="100"/>
      <c r="K14" s="100"/>
    </row>
    <row r="15" customFormat="false" ht="15" hidden="false" customHeight="false" outlineLevel="0" collapsed="false">
      <c r="A15" s="105" t="n">
        <v>2</v>
      </c>
      <c r="B15" s="105" t="s">
        <v>20</v>
      </c>
      <c r="C15" s="105" t="n">
        <v>90</v>
      </c>
      <c r="D15" s="105" t="n">
        <v>1989</v>
      </c>
      <c r="E15" s="105" t="s">
        <v>21</v>
      </c>
      <c r="F15" s="107" t="n">
        <v>0.123043981481481</v>
      </c>
      <c r="G15" s="107" t="n">
        <f aca="false">F15-$F$14</f>
        <v>1.15740740739972E-005</v>
      </c>
      <c r="H15" s="108" t="n">
        <f aca="false">$F$3/F15/24</f>
        <v>24.7201580284076</v>
      </c>
      <c r="I15" s="105" t="n">
        <v>2</v>
      </c>
      <c r="J15" s="100"/>
      <c r="K15" s="100"/>
    </row>
    <row r="16" customFormat="false" ht="15" hidden="false" customHeight="false" outlineLevel="0" collapsed="false">
      <c r="A16" s="105" t="n">
        <v>3</v>
      </c>
      <c r="B16" s="105" t="s">
        <v>22</v>
      </c>
      <c r="C16" s="105" t="n">
        <v>21</v>
      </c>
      <c r="D16" s="105" t="n">
        <v>1987</v>
      </c>
      <c r="E16" s="112"/>
      <c r="F16" s="107" t="n">
        <v>0.124467592592593</v>
      </c>
      <c r="G16" s="107" t="n">
        <f aca="false">F16-$F$14</f>
        <v>0.001435185185186</v>
      </c>
      <c r="H16" s="108" t="n">
        <f aca="false">$F$3/F16/24</f>
        <v>24.4374186349265</v>
      </c>
      <c r="I16" s="105" t="n">
        <v>3</v>
      </c>
      <c r="J16" s="100"/>
      <c r="K16" s="100"/>
    </row>
    <row r="17" customFormat="false" ht="15" hidden="false" customHeight="false" outlineLevel="0" collapsed="false">
      <c r="A17" s="105" t="n">
        <v>4</v>
      </c>
      <c r="B17" s="105" t="s">
        <v>23</v>
      </c>
      <c r="C17" s="105" t="n">
        <v>14</v>
      </c>
      <c r="D17" s="105" t="n">
        <v>1988</v>
      </c>
      <c r="E17" s="105" t="s">
        <v>21</v>
      </c>
      <c r="F17" s="107" t="n">
        <v>0.126736111111111</v>
      </c>
      <c r="G17" s="107" t="n">
        <f aca="false">F17-$F$14</f>
        <v>0.00370370370370401</v>
      </c>
      <c r="H17" s="108" t="n">
        <f aca="false">$F$3/F17/24</f>
        <v>24</v>
      </c>
      <c r="I17" s="105" t="n">
        <v>4</v>
      </c>
      <c r="J17" s="100"/>
      <c r="K17" s="100"/>
    </row>
    <row r="18" customFormat="false" ht="15" hidden="false" customHeight="false" outlineLevel="0" collapsed="false">
      <c r="A18" s="105" t="n">
        <v>5</v>
      </c>
      <c r="B18" s="105" t="s">
        <v>24</v>
      </c>
      <c r="C18" s="105" t="n">
        <v>26</v>
      </c>
      <c r="D18" s="105" t="n">
        <v>1989</v>
      </c>
      <c r="E18" s="105" t="s">
        <v>25</v>
      </c>
      <c r="F18" s="107" t="n">
        <v>0.128159722222222</v>
      </c>
      <c r="G18" s="107" t="n">
        <f aca="false">F18-$F$14</f>
        <v>0.00512731481481502</v>
      </c>
      <c r="H18" s="108" t="n">
        <f aca="false">$F$3/F18/24</f>
        <v>23.7334055811434</v>
      </c>
      <c r="I18" s="105" t="n">
        <v>5</v>
      </c>
      <c r="J18" s="100"/>
      <c r="K18" s="100"/>
    </row>
    <row r="19" customFormat="false" ht="15" hidden="false" customHeight="false" outlineLevel="0" collapsed="false">
      <c r="A19" s="105" t="n">
        <v>6</v>
      </c>
      <c r="B19" s="105" t="s">
        <v>26</v>
      </c>
      <c r="C19" s="105" t="n">
        <v>114</v>
      </c>
      <c r="D19" s="105" t="n">
        <v>1983</v>
      </c>
      <c r="E19" s="105" t="s">
        <v>21</v>
      </c>
      <c r="F19" s="109" t="n">
        <v>0.129351851851852</v>
      </c>
      <c r="G19" s="107" t="n">
        <f aca="false">F19-$F$14</f>
        <v>0.00631944444444502</v>
      </c>
      <c r="H19" s="108" t="n">
        <f aca="false">$F$3/F19/24</f>
        <v>23.5146743020758</v>
      </c>
      <c r="I19" s="105" t="n">
        <v>6</v>
      </c>
      <c r="J19" s="100"/>
      <c r="K19" s="100"/>
    </row>
    <row r="20" customFormat="false" ht="15" hidden="false" customHeight="false" outlineLevel="0" collapsed="false">
      <c r="A20" s="105" t="n">
        <v>7</v>
      </c>
      <c r="B20" s="105" t="s">
        <v>27</v>
      </c>
      <c r="C20" s="105" t="n">
        <v>3</v>
      </c>
      <c r="D20" s="111" t="n">
        <v>1984</v>
      </c>
      <c r="E20" s="111" t="s">
        <v>1</v>
      </c>
      <c r="F20" s="107" t="n">
        <v>0.130671296296296</v>
      </c>
      <c r="G20" s="107" t="n">
        <f aca="false">F20-$F$14</f>
        <v>0.007638888888889</v>
      </c>
      <c r="H20" s="108" t="n">
        <f aca="false">$F$3/F20/24</f>
        <v>23.2772364924713</v>
      </c>
      <c r="I20" s="105" t="n">
        <v>7</v>
      </c>
      <c r="J20" s="100"/>
      <c r="K20" s="100"/>
    </row>
    <row r="21" customFormat="false" ht="15" hidden="false" customHeight="false" outlineLevel="0" collapsed="false">
      <c r="A21" s="105" t="n">
        <v>8</v>
      </c>
      <c r="B21" s="105" t="s">
        <v>31</v>
      </c>
      <c r="C21" s="105" t="n">
        <v>2</v>
      </c>
      <c r="D21" s="111" t="n">
        <v>1984</v>
      </c>
      <c r="E21" s="111" t="s">
        <v>32</v>
      </c>
      <c r="F21" s="107" t="n">
        <v>0.132905092592593</v>
      </c>
      <c r="G21" s="107" t="n">
        <f aca="false">F21-$F$14</f>
        <v>0.009872685185186</v>
      </c>
      <c r="H21" s="108" t="n">
        <f aca="false">$F$3/F21/24</f>
        <v>22.8860053992858</v>
      </c>
      <c r="I21" s="105" t="n">
        <v>8</v>
      </c>
      <c r="J21" s="100"/>
      <c r="K21" s="100"/>
    </row>
    <row r="22" customFormat="false" ht="15" hidden="false" customHeight="false" outlineLevel="0" collapsed="false">
      <c r="A22" s="105" t="n">
        <v>9</v>
      </c>
      <c r="B22" s="105" t="s">
        <v>37</v>
      </c>
      <c r="C22" s="105" t="n">
        <v>152</v>
      </c>
      <c r="D22" s="111" t="n">
        <v>1990</v>
      </c>
      <c r="E22" s="111" t="s">
        <v>38</v>
      </c>
      <c r="F22" s="107" t="n">
        <v>0.135173611111111</v>
      </c>
      <c r="G22" s="107" t="n">
        <f aca="false">F22-$F$14</f>
        <v>0.012141203703704</v>
      </c>
      <c r="H22" s="108" t="n">
        <f aca="false">$F$3/F22/24</f>
        <v>22.5019265348061</v>
      </c>
      <c r="I22" s="105" t="n">
        <v>9</v>
      </c>
      <c r="J22" s="100"/>
      <c r="K22" s="100"/>
    </row>
    <row r="23" customFormat="false" ht="15" hidden="false" customHeight="false" outlineLevel="0" collapsed="false">
      <c r="A23" s="105" t="n">
        <v>10</v>
      </c>
      <c r="B23" s="105" t="s">
        <v>39</v>
      </c>
      <c r="C23" s="105" t="n">
        <v>147</v>
      </c>
      <c r="D23" s="111" t="n">
        <v>1994</v>
      </c>
      <c r="E23" s="111" t="s">
        <v>38</v>
      </c>
      <c r="F23" s="107" t="n">
        <v>0.135243055555556</v>
      </c>
      <c r="G23" s="107" t="n">
        <f aca="false">F23-$F$14</f>
        <v>0.012210648148149</v>
      </c>
      <c r="H23" s="108" t="n">
        <f aca="false">$F$3/F23/24</f>
        <v>22.4903722721437</v>
      </c>
      <c r="I23" s="105" t="n">
        <v>10</v>
      </c>
      <c r="J23" s="100"/>
      <c r="K23" s="100"/>
    </row>
    <row r="24" customFormat="false" ht="15" hidden="false" customHeight="false" outlineLevel="0" collapsed="false">
      <c r="A24" s="105" t="n">
        <v>11</v>
      </c>
      <c r="B24" s="105" t="s">
        <v>43</v>
      </c>
      <c r="C24" s="105" t="n">
        <v>155</v>
      </c>
      <c r="D24" s="111" t="n">
        <v>1985</v>
      </c>
      <c r="E24" s="111" t="s">
        <v>21</v>
      </c>
      <c r="F24" s="107" t="n">
        <v>0.138993055555556</v>
      </c>
      <c r="G24" s="107" t="n">
        <f aca="false">F24-$F$14</f>
        <v>0.015960648148149</v>
      </c>
      <c r="H24" s="108" t="n">
        <f aca="false">$F$3/F24/24</f>
        <v>21.8835873095178</v>
      </c>
      <c r="I24" s="105" t="n">
        <v>11</v>
      </c>
      <c r="J24" s="100"/>
      <c r="K24" s="100"/>
    </row>
    <row r="25" customFormat="false" ht="15" hidden="false" customHeight="false" outlineLevel="0" collapsed="false">
      <c r="A25" s="105" t="n">
        <v>12</v>
      </c>
      <c r="B25" s="105" t="s">
        <v>44</v>
      </c>
      <c r="C25" s="105" t="n">
        <v>140</v>
      </c>
      <c r="D25" s="111" t="n">
        <v>1984</v>
      </c>
      <c r="E25" s="111" t="s">
        <v>34</v>
      </c>
      <c r="F25" s="107" t="n">
        <v>0.143078703703704</v>
      </c>
      <c r="G25" s="107" t="n">
        <f aca="false">F25-$F$14</f>
        <v>0.0200462962962967</v>
      </c>
      <c r="H25" s="108" t="n">
        <f aca="false">$F$3/F25/24</f>
        <v>21.2586960038829</v>
      </c>
      <c r="I25" s="105" t="n">
        <v>12</v>
      </c>
      <c r="J25" s="100"/>
      <c r="K25" s="100"/>
    </row>
    <row r="26" customFormat="false" ht="15" hidden="false" customHeight="false" outlineLevel="0" collapsed="false">
      <c r="A26" s="105" t="n">
        <v>13</v>
      </c>
      <c r="B26" s="105" t="s">
        <v>45</v>
      </c>
      <c r="C26" s="105" t="n">
        <v>62</v>
      </c>
      <c r="D26" s="111" t="n">
        <v>1989</v>
      </c>
      <c r="E26" s="111" t="s">
        <v>21</v>
      </c>
      <c r="F26" s="107" t="n">
        <v>0.145706018518519</v>
      </c>
      <c r="G26" s="107" t="n">
        <f aca="false">F26-$F$14</f>
        <v>0.022673611111112</v>
      </c>
      <c r="H26" s="108" t="n">
        <f aca="false">$F$3/F26/24</f>
        <v>20.8753673842243</v>
      </c>
      <c r="I26" s="105" t="n">
        <v>13</v>
      </c>
      <c r="J26" s="100"/>
      <c r="K26" s="100"/>
    </row>
    <row r="27" customFormat="false" ht="15" hidden="false" customHeight="false" outlineLevel="0" collapsed="false">
      <c r="A27" s="105" t="n">
        <v>14</v>
      </c>
      <c r="B27" s="105" t="s">
        <v>46</v>
      </c>
      <c r="C27" s="105" t="n">
        <v>143</v>
      </c>
      <c r="D27" s="111" t="n">
        <v>1988</v>
      </c>
      <c r="E27" s="111" t="s">
        <v>47</v>
      </c>
      <c r="F27" s="107" t="n">
        <v>0.148344907407407</v>
      </c>
      <c r="G27" s="107" t="n">
        <f aca="false">F27-$F$14</f>
        <v>0.0253125</v>
      </c>
      <c r="H27" s="108" t="n">
        <f aca="false">$F$3/F27/24</f>
        <v>20.5040181009597</v>
      </c>
      <c r="I27" s="105" t="n">
        <v>14</v>
      </c>
      <c r="J27" s="100"/>
      <c r="K27" s="100"/>
    </row>
    <row r="28" customFormat="false" ht="15" hidden="false" customHeight="false" outlineLevel="0" collapsed="false">
      <c r="A28" s="105" t="n">
        <v>15</v>
      </c>
      <c r="B28" s="105" t="s">
        <v>48</v>
      </c>
      <c r="C28" s="105" t="n">
        <v>150</v>
      </c>
      <c r="D28" s="111" t="n">
        <v>1986</v>
      </c>
      <c r="E28" s="111" t="s">
        <v>49</v>
      </c>
      <c r="F28" s="107" t="n">
        <v>0.149768518518519</v>
      </c>
      <c r="G28" s="107" t="n">
        <f aca="false">F28-$F$14</f>
        <v>0.026736111111112</v>
      </c>
      <c r="H28" s="108" t="n">
        <f aca="false">$F$3/F28/24</f>
        <v>20.3091190108191</v>
      </c>
      <c r="I28" s="105" t="n">
        <v>15</v>
      </c>
      <c r="J28" s="100"/>
      <c r="K28" s="100"/>
    </row>
    <row r="29" customFormat="false" ht="15" hidden="false" customHeight="false" outlineLevel="0" collapsed="false">
      <c r="A29" s="105" t="n">
        <v>16</v>
      </c>
      <c r="B29" s="105" t="s">
        <v>51</v>
      </c>
      <c r="C29" s="105" t="n">
        <v>116</v>
      </c>
      <c r="D29" s="105" t="n">
        <v>1982</v>
      </c>
      <c r="E29" s="105" t="s">
        <v>21</v>
      </c>
      <c r="F29" s="106" t="n">
        <v>0.155729166666667</v>
      </c>
      <c r="G29" s="107" t="n">
        <f aca="false">F29-$F$14</f>
        <v>0.03269675925926</v>
      </c>
      <c r="H29" s="108" t="n">
        <f aca="false">$F$3/F29/24</f>
        <v>19.5317725752508</v>
      </c>
      <c r="I29" s="105" t="n">
        <v>16</v>
      </c>
      <c r="J29" s="100"/>
      <c r="K29" s="100"/>
    </row>
    <row r="30" customFormat="false" ht="15" hidden="false" customHeight="false" outlineLevel="0" collapsed="false">
      <c r="A30" s="105" t="n">
        <v>17</v>
      </c>
      <c r="B30" s="105" t="s">
        <v>52</v>
      </c>
      <c r="C30" s="105" t="n">
        <v>153</v>
      </c>
      <c r="D30" s="105" t="n">
        <v>1991</v>
      </c>
      <c r="E30" s="105" t="s">
        <v>21</v>
      </c>
      <c r="F30" s="107" t="n">
        <v>0.157986111111111</v>
      </c>
      <c r="G30" s="107" t="n">
        <f aca="false">F30-$F$14</f>
        <v>0.034953703703704</v>
      </c>
      <c r="H30" s="108" t="n">
        <f aca="false">$F$3/F30/24</f>
        <v>19.2527472527473</v>
      </c>
      <c r="I30" s="105" t="n">
        <v>17</v>
      </c>
      <c r="J30" s="100"/>
      <c r="K30" s="100"/>
    </row>
    <row r="31" customFormat="false" ht="15" hidden="false" customHeight="false" outlineLevel="0" collapsed="false">
      <c r="A31" s="105" t="n">
        <v>18</v>
      </c>
      <c r="B31" s="105" t="s">
        <v>54</v>
      </c>
      <c r="C31" s="105" t="n">
        <v>141</v>
      </c>
      <c r="D31" s="111" t="n">
        <v>1985</v>
      </c>
      <c r="E31" s="111" t="s">
        <v>21</v>
      </c>
      <c r="F31" s="107" t="n">
        <v>0.159201388888889</v>
      </c>
      <c r="G31" s="107" t="n">
        <f aca="false">F31-$F$14</f>
        <v>0.036168981481482</v>
      </c>
      <c r="H31" s="108" t="n">
        <f aca="false">$F$3/F31/24</f>
        <v>19.1057797164667</v>
      </c>
      <c r="I31" s="105" t="n">
        <v>18</v>
      </c>
      <c r="J31" s="100"/>
      <c r="K31" s="100"/>
    </row>
    <row r="32" customFormat="false" ht="15" hidden="false" customHeight="false" outlineLevel="0" collapsed="false">
      <c r="A32" s="105" t="n">
        <v>19</v>
      </c>
      <c r="B32" s="105" t="s">
        <v>57</v>
      </c>
      <c r="C32" s="105" t="n">
        <v>13</v>
      </c>
      <c r="D32" s="111" t="n">
        <v>1993</v>
      </c>
      <c r="E32" s="111" t="s">
        <v>21</v>
      </c>
      <c r="F32" s="107" t="n">
        <v>0.165104166666667</v>
      </c>
      <c r="G32" s="107" t="n">
        <f aca="false">F32-$F$14</f>
        <v>0.04207175925926</v>
      </c>
      <c r="H32" s="108" t="n">
        <f aca="false">$F$3/F32/24</f>
        <v>18.4227129337539</v>
      </c>
      <c r="I32" s="105" t="n">
        <v>19</v>
      </c>
      <c r="J32" s="100"/>
      <c r="K32" s="100"/>
    </row>
    <row r="33" customFormat="false" ht="15" hidden="false" customHeight="false" outlineLevel="0" collapsed="false">
      <c r="A33" s="105" t="n">
        <v>20</v>
      </c>
      <c r="B33" s="105" t="s">
        <v>59</v>
      </c>
      <c r="C33" s="105" t="n">
        <v>27</v>
      </c>
      <c r="D33" s="111" t="n">
        <v>1988</v>
      </c>
      <c r="E33" s="111" t="s">
        <v>36</v>
      </c>
      <c r="F33" s="107" t="n">
        <v>0.169537037037037</v>
      </c>
      <c r="G33" s="107" t="n">
        <f aca="false">F33-$F$14</f>
        <v>0.04650462962963</v>
      </c>
      <c r="H33" s="108" t="n">
        <f aca="false">$F$3/F33/24</f>
        <v>17.9410158383397</v>
      </c>
      <c r="I33" s="105" t="n">
        <v>20</v>
      </c>
      <c r="J33" s="100"/>
      <c r="K33" s="100"/>
    </row>
    <row r="34" customFormat="false" ht="15" hidden="false" customHeight="false" outlineLevel="0" collapsed="false">
      <c r="A34" s="105" t="n">
        <v>21</v>
      </c>
      <c r="B34" s="105" t="s">
        <v>61</v>
      </c>
      <c r="C34" s="105" t="n">
        <v>18</v>
      </c>
      <c r="D34" s="111" t="n">
        <v>1985</v>
      </c>
      <c r="E34" s="111" t="s">
        <v>1</v>
      </c>
      <c r="F34" s="107" t="n">
        <v>0.173923611111111</v>
      </c>
      <c r="G34" s="107" t="n">
        <f aca="false">F34-$F$14</f>
        <v>0.0508912037037041</v>
      </c>
      <c r="H34" s="108" t="n">
        <f aca="false">$F$3/F34/24</f>
        <v>17.4885206628069</v>
      </c>
      <c r="I34" s="105" t="n">
        <v>21</v>
      </c>
      <c r="J34" s="100"/>
      <c r="K34" s="100"/>
    </row>
    <row r="35" customFormat="false" ht="15" hidden="false" customHeight="false" outlineLevel="0" collapsed="false">
      <c r="A35" s="105" t="n">
        <v>22</v>
      </c>
      <c r="B35" s="105" t="s">
        <v>63</v>
      </c>
      <c r="C35" s="105" t="n">
        <v>12</v>
      </c>
      <c r="D35" s="105" t="n">
        <v>1986</v>
      </c>
      <c r="E35" s="105" t="s">
        <v>21</v>
      </c>
      <c r="F35" s="107" t="n">
        <v>0.192881944444444</v>
      </c>
      <c r="G35" s="107" t="n">
        <f aca="false">F35-$F$14</f>
        <v>0.0698495370370374</v>
      </c>
      <c r="H35" s="108" t="n">
        <f aca="false">$F$3/F35/24</f>
        <v>15.7695769576958</v>
      </c>
      <c r="I35" s="105" t="n">
        <v>22</v>
      </c>
      <c r="J35" s="100"/>
      <c r="K35" s="100"/>
    </row>
    <row r="36" customFormat="false" ht="15.75" hidden="false" customHeight="true" outlineLevel="0" collapsed="false">
      <c r="A36" s="105" t="n">
        <v>23</v>
      </c>
      <c r="B36" s="105" t="s">
        <v>64</v>
      </c>
      <c r="C36" s="105" t="n">
        <v>154</v>
      </c>
      <c r="D36" s="105" t="n">
        <v>1991</v>
      </c>
      <c r="E36" s="105" t="s">
        <v>38</v>
      </c>
      <c r="F36" s="107" t="s">
        <v>65</v>
      </c>
      <c r="G36" s="107"/>
      <c r="H36" s="108"/>
      <c r="I36" s="111"/>
      <c r="J36" s="100"/>
      <c r="K36" s="100"/>
    </row>
    <row r="37" customFormat="false" ht="15.75" hidden="false" customHeight="true" outlineLevel="0" collapsed="false">
      <c r="A37" s="105" t="n">
        <v>24</v>
      </c>
      <c r="B37" s="105" t="s">
        <v>66</v>
      </c>
      <c r="C37" s="105" t="n">
        <v>6</v>
      </c>
      <c r="D37" s="105" t="n">
        <v>1988</v>
      </c>
      <c r="E37" s="105" t="s">
        <v>30</v>
      </c>
      <c r="F37" s="108" t="s">
        <v>65</v>
      </c>
      <c r="G37" s="107"/>
      <c r="H37" s="108"/>
      <c r="I37" s="111"/>
      <c r="J37" s="100"/>
      <c r="K37" s="100"/>
    </row>
    <row r="38" customFormat="false" ht="15.75" hidden="false" customHeight="true" outlineLevel="0" collapsed="false">
      <c r="A38" s="105" t="n">
        <v>25</v>
      </c>
      <c r="B38" s="105" t="s">
        <v>67</v>
      </c>
      <c r="C38" s="105" t="n">
        <v>148</v>
      </c>
      <c r="D38" s="105" t="n">
        <v>1982</v>
      </c>
      <c r="E38" s="105" t="s">
        <v>21</v>
      </c>
      <c r="F38" s="107"/>
      <c r="G38" s="107"/>
      <c r="H38" s="108"/>
      <c r="I38" s="105"/>
      <c r="J38" s="100"/>
      <c r="K38" s="100"/>
    </row>
    <row r="39" customFormat="false" ht="15.75" hidden="false" customHeight="true" outlineLevel="0" collapsed="false">
      <c r="A39" s="105" t="n">
        <v>26</v>
      </c>
      <c r="B39" s="105" t="s">
        <v>68</v>
      </c>
      <c r="C39" s="105" t="n">
        <v>8</v>
      </c>
      <c r="D39" s="111" t="n">
        <v>1992</v>
      </c>
      <c r="E39" s="111" t="s">
        <v>21</v>
      </c>
      <c r="F39" s="107"/>
      <c r="G39" s="107"/>
      <c r="H39" s="108"/>
      <c r="I39" s="105"/>
      <c r="J39" s="100"/>
      <c r="K39" s="100"/>
    </row>
    <row r="40" customFormat="false" ht="15.75" hidden="false" customHeight="true" outlineLevel="0" collapsed="false">
      <c r="A40" s="105" t="n">
        <v>27</v>
      </c>
      <c r="B40" s="105" t="s">
        <v>69</v>
      </c>
      <c r="C40" s="105" t="n">
        <v>63</v>
      </c>
      <c r="D40" s="111" t="n">
        <v>1990</v>
      </c>
      <c r="E40" s="111" t="s">
        <v>21</v>
      </c>
      <c r="F40" s="107"/>
      <c r="G40" s="107"/>
      <c r="H40" s="108"/>
      <c r="I40" s="105"/>
      <c r="J40" s="100"/>
      <c r="K40" s="100"/>
    </row>
    <row r="41" customFormat="false" ht="15.75" hidden="false" customHeight="true" outlineLevel="0" collapsed="false">
      <c r="A41" s="105" t="s">
        <v>154</v>
      </c>
      <c r="B41" s="105"/>
      <c r="C41" s="105"/>
      <c r="D41" s="105"/>
      <c r="E41" s="105"/>
      <c r="F41" s="105"/>
      <c r="G41" s="105"/>
      <c r="H41" s="105"/>
      <c r="I41" s="105"/>
      <c r="J41" s="100"/>
      <c r="K41" s="100"/>
    </row>
    <row r="42" customFormat="false" ht="15.75" hidden="false" customHeight="true" outlineLevel="0" collapsed="false">
      <c r="A42" s="105" t="n">
        <v>1</v>
      </c>
      <c r="B42" s="105" t="s">
        <v>40</v>
      </c>
      <c r="C42" s="105" t="n">
        <v>112</v>
      </c>
      <c r="D42" s="105" t="n">
        <v>1977</v>
      </c>
      <c r="E42" s="105" t="s">
        <v>36</v>
      </c>
      <c r="F42" s="109" t="n">
        <v>0.136458333333333</v>
      </c>
      <c r="G42" s="107" t="n">
        <v>0</v>
      </c>
      <c r="H42" s="108" t="n">
        <f aca="false">$F$3/F42/24</f>
        <v>22.2900763358779</v>
      </c>
      <c r="I42" s="105" t="n">
        <v>1</v>
      </c>
      <c r="J42" s="100"/>
      <c r="K42" s="100"/>
    </row>
    <row r="43" customFormat="false" ht="15.75" hidden="false" customHeight="true" outlineLevel="0" collapsed="false">
      <c r="A43" s="105" t="n">
        <v>2</v>
      </c>
      <c r="B43" s="105" t="s">
        <v>53</v>
      </c>
      <c r="C43" s="105" t="n">
        <v>29</v>
      </c>
      <c r="D43" s="105" t="n">
        <v>1979</v>
      </c>
      <c r="E43" s="105" t="s">
        <v>21</v>
      </c>
      <c r="F43" s="109" t="n">
        <v>0.158344907407407</v>
      </c>
      <c r="G43" s="107" t="n">
        <f aca="false">F43-$F$42</f>
        <v>0.021886574074074</v>
      </c>
      <c r="H43" s="108" t="n">
        <f aca="false">$F$3/F43/24</f>
        <v>19.2091221401945</v>
      </c>
      <c r="I43" s="105" t="n">
        <v>2</v>
      </c>
      <c r="J43" s="100"/>
      <c r="K43" s="100"/>
    </row>
    <row r="44" customFormat="false" ht="15.75" hidden="false" customHeight="true" outlineLevel="0" collapsed="false">
      <c r="A44" s="105" t="n">
        <v>3</v>
      </c>
      <c r="B44" s="113" t="s">
        <v>55</v>
      </c>
      <c r="C44" s="114" t="n">
        <v>20</v>
      </c>
      <c r="D44" s="114" t="n">
        <v>1980</v>
      </c>
      <c r="E44" s="113" t="s">
        <v>25</v>
      </c>
      <c r="F44" s="109" t="n">
        <v>0.16068287037037</v>
      </c>
      <c r="G44" s="107" t="n">
        <f aca="false">F44-$F$42</f>
        <v>0.024224537037037</v>
      </c>
      <c r="H44" s="108" t="n">
        <f aca="false">$F$3/F44/24</f>
        <v>18.9296261614925</v>
      </c>
      <c r="I44" s="105" t="n">
        <v>3</v>
      </c>
      <c r="J44" s="100"/>
      <c r="K44" s="100"/>
    </row>
    <row r="45" customFormat="false" ht="15.75" hidden="false" customHeight="true" outlineLevel="0" collapsed="false">
      <c r="A45" s="105" t="n">
        <v>4</v>
      </c>
      <c r="B45" s="105" t="s">
        <v>56</v>
      </c>
      <c r="C45" s="105" t="n">
        <v>80</v>
      </c>
      <c r="D45" s="105" t="n">
        <v>1976</v>
      </c>
      <c r="E45" s="105" t="s">
        <v>21</v>
      </c>
      <c r="F45" s="109" t="n">
        <v>0.164166666666667</v>
      </c>
      <c r="G45" s="107" t="n">
        <f aca="false">F45-$F$42</f>
        <v>0.0277083333333337</v>
      </c>
      <c r="H45" s="108" t="n">
        <f aca="false">$F$3/F45/24</f>
        <v>18.5279187817259</v>
      </c>
      <c r="I45" s="105" t="n">
        <v>4</v>
      </c>
      <c r="J45" s="100"/>
      <c r="K45" s="100"/>
    </row>
    <row r="46" customFormat="false" ht="15.75" hidden="false" customHeight="true" outlineLevel="0" collapsed="false">
      <c r="A46" s="105" t="s">
        <v>155</v>
      </c>
      <c r="B46" s="105"/>
      <c r="C46" s="105"/>
      <c r="D46" s="105"/>
      <c r="E46" s="105"/>
      <c r="F46" s="105"/>
      <c r="G46" s="105"/>
      <c r="H46" s="105"/>
      <c r="I46" s="105"/>
      <c r="J46" s="100"/>
      <c r="K46" s="100"/>
    </row>
    <row r="47" customFormat="false" ht="15.75" hidden="false" customHeight="true" outlineLevel="0" collapsed="false">
      <c r="A47" s="105" t="n">
        <v>1</v>
      </c>
      <c r="B47" s="105" t="s">
        <v>29</v>
      </c>
      <c r="C47" s="105" t="n">
        <v>5</v>
      </c>
      <c r="D47" s="105" t="n">
        <v>1963</v>
      </c>
      <c r="E47" s="105" t="s">
        <v>30</v>
      </c>
      <c r="F47" s="109" t="n">
        <v>0.1315625</v>
      </c>
      <c r="G47" s="107" t="n">
        <f aca="false">F47-$F$47</f>
        <v>0</v>
      </c>
      <c r="H47" s="108" t="n">
        <f aca="false">$F$3/F47/24</f>
        <v>23.1195566112431</v>
      </c>
      <c r="I47" s="105" t="n">
        <v>1</v>
      </c>
      <c r="J47" s="100"/>
      <c r="K47" s="100"/>
    </row>
    <row r="48" customFormat="false" ht="15.75" hidden="false" customHeight="true" outlineLevel="0" collapsed="false">
      <c r="A48" s="105" t="n">
        <v>2</v>
      </c>
      <c r="B48" s="111" t="s">
        <v>33</v>
      </c>
      <c r="C48" s="105" t="n">
        <v>115</v>
      </c>
      <c r="D48" s="105" t="n">
        <v>1970</v>
      </c>
      <c r="E48" s="105" t="s">
        <v>156</v>
      </c>
      <c r="F48" s="109" t="n">
        <v>0.133761574074074</v>
      </c>
      <c r="G48" s="107" t="n">
        <f aca="false">F48-$F$47</f>
        <v>0.00219907407407399</v>
      </c>
      <c r="H48" s="108" t="n">
        <f aca="false">$F$3/F48/24</f>
        <v>22.7394652591503</v>
      </c>
      <c r="I48" s="105" t="n">
        <v>2</v>
      </c>
      <c r="J48" s="100"/>
      <c r="K48" s="100"/>
    </row>
    <row r="49" customFormat="false" ht="15.75" hidden="false" customHeight="true" outlineLevel="0" collapsed="false">
      <c r="A49" s="105" t="n">
        <v>3</v>
      </c>
      <c r="B49" s="111" t="s">
        <v>35</v>
      </c>
      <c r="C49" s="105" t="n">
        <v>22</v>
      </c>
      <c r="D49" s="105" t="n">
        <v>1968</v>
      </c>
      <c r="E49" s="105" t="s">
        <v>36</v>
      </c>
      <c r="F49" s="109" t="n">
        <v>0.133923611111111</v>
      </c>
      <c r="G49" s="107" t="n">
        <f aca="false">F49-$F$47</f>
        <v>0.00236111111111101</v>
      </c>
      <c r="H49" s="108" t="n">
        <f aca="false">$F$3/F49/24</f>
        <v>22.7119522945294</v>
      </c>
      <c r="I49" s="105" t="n">
        <v>3</v>
      </c>
      <c r="J49" s="100"/>
      <c r="K49" s="100"/>
    </row>
    <row r="50" customFormat="false" ht="15.75" hidden="false" customHeight="true" outlineLevel="0" collapsed="false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customFormat="false" ht="15.75" hidden="false" customHeight="true" outlineLevel="0" collapsed="false">
      <c r="A51" s="53" t="s">
        <v>70</v>
      </c>
      <c r="B51" s="53"/>
      <c r="C51" s="53" t="s">
        <v>71</v>
      </c>
      <c r="D51" s="53"/>
      <c r="E51" s="53"/>
      <c r="F51" s="53" t="s">
        <v>72</v>
      </c>
      <c r="G51" s="53"/>
      <c r="H51" s="53" t="s">
        <v>73</v>
      </c>
      <c r="I51" s="100"/>
      <c r="J51" s="100"/>
      <c r="K51" s="100"/>
    </row>
    <row r="52" customFormat="false" ht="15.75" hidden="false" customHeight="true" outlineLevel="0" collapsed="false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customFormat="false" ht="15.75" hidden="false" customHeight="true" outlineLevel="0" collapsed="false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customFormat="false" ht="15.75" hidden="false" customHeight="true" outlineLevel="0" collapsed="false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customFormat="false" ht="15.75" hidden="false" customHeight="true" outlineLevel="0" collapsed="false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customFormat="false" ht="15.75" hidden="false" customHeight="true" outlineLevel="0" collapsed="false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customFormat="false" ht="15.75" hidden="false" customHeight="true" outlineLevel="0" collapsed="false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customFormat="false" ht="15.75" hidden="false" customHeight="true" outlineLevel="0" collapsed="false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0"/>
    </row>
    <row r="59" customFormat="false" ht="15.75" hidden="false" customHeight="true" outlineLevel="0" collapsed="false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0"/>
    </row>
    <row r="60" customFormat="false" ht="15.75" hidden="false" customHeight="true" outlineLevel="0" collapsed="false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0"/>
    </row>
    <row r="61" customFormat="false" ht="15.75" hidden="false" customHeight="true" outlineLevel="0" collapsed="false">
      <c r="A61" s="22"/>
      <c r="B61" s="22"/>
      <c r="C61" s="22"/>
      <c r="D61" s="22"/>
      <c r="E61" s="22"/>
      <c r="F61" s="22"/>
      <c r="G61" s="22"/>
      <c r="H61" s="22"/>
      <c r="I61" s="22"/>
      <c r="J61" s="23"/>
      <c r="K61" s="24"/>
    </row>
    <row r="62" customFormat="false" ht="15.75" hidden="false" customHeight="true" outlineLevel="0" collapsed="false">
      <c r="A62" s="22"/>
      <c r="B62" s="22"/>
      <c r="C62" s="22"/>
      <c r="D62" s="22"/>
      <c r="E62" s="22"/>
      <c r="F62" s="22"/>
      <c r="G62" s="22"/>
      <c r="H62" s="22"/>
      <c r="I62" s="22"/>
      <c r="J62" s="23"/>
      <c r="K62" s="24"/>
    </row>
    <row r="63" customFormat="false" ht="15.75" hidden="false" customHeight="true" outlineLevel="0" collapsed="false">
      <c r="A63" s="22"/>
      <c r="B63" s="22"/>
      <c r="C63" s="22"/>
      <c r="D63" s="22"/>
      <c r="E63" s="22"/>
      <c r="F63" s="22"/>
      <c r="G63" s="22"/>
      <c r="H63" s="22"/>
      <c r="I63" s="22"/>
      <c r="J63" s="23"/>
      <c r="K63" s="24"/>
    </row>
    <row r="64" customFormat="false" ht="15.7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  <c r="I64" s="25"/>
      <c r="J64" s="26"/>
    </row>
    <row r="65" customFormat="false" ht="15.75" hidden="false" customHeight="true" outlineLevel="0" collapsed="false">
      <c r="A65" s="25"/>
      <c r="B65" s="25"/>
      <c r="C65" s="25"/>
      <c r="D65" s="25"/>
      <c r="E65" s="25"/>
      <c r="F65" s="25"/>
      <c r="G65" s="25"/>
      <c r="H65" s="25"/>
      <c r="I65" s="25"/>
      <c r="J65" s="27"/>
      <c r="K65" s="27"/>
    </row>
    <row r="66" customFormat="false" ht="15.75" hidden="false" customHeight="true" outlineLevel="0" collapsed="false">
      <c r="A66" s="25"/>
      <c r="B66" s="25"/>
      <c r="C66" s="25"/>
      <c r="D66" s="25"/>
      <c r="E66" s="25"/>
      <c r="F66" s="25"/>
      <c r="G66" s="25"/>
      <c r="H66" s="25"/>
      <c r="I66" s="25"/>
      <c r="J66" s="27"/>
      <c r="K66" s="27"/>
    </row>
    <row r="67" customFormat="false" ht="15.75" hidden="false" customHeight="true" outlineLevel="0" collapsed="false">
      <c r="A67" s="25"/>
      <c r="B67" s="25"/>
      <c r="C67" s="25"/>
      <c r="D67" s="25"/>
      <c r="E67" s="25"/>
      <c r="F67" s="25"/>
      <c r="G67" s="25"/>
      <c r="H67" s="25"/>
      <c r="I67" s="25"/>
      <c r="J67" s="27"/>
      <c r="K67" s="27"/>
    </row>
    <row r="68" customFormat="false" ht="15.75" hidden="false" customHeight="true" outlineLevel="0" collapsed="false">
      <c r="A68" s="25"/>
      <c r="B68" s="25"/>
      <c r="C68" s="25"/>
      <c r="D68" s="25"/>
      <c r="E68" s="25"/>
      <c r="F68" s="25"/>
      <c r="G68" s="25"/>
      <c r="H68" s="25"/>
      <c r="I68" s="25"/>
      <c r="J68" s="27"/>
      <c r="K68" s="27"/>
    </row>
    <row r="69" customFormat="false" ht="15.75" hidden="false" customHeight="true" outlineLevel="0" collapsed="false">
      <c r="A69" s="25"/>
      <c r="B69" s="25"/>
      <c r="C69" s="25"/>
      <c r="D69" s="25"/>
      <c r="E69" s="25"/>
      <c r="F69" s="25"/>
      <c r="G69" s="25"/>
      <c r="H69" s="25"/>
      <c r="I69" s="25"/>
      <c r="J69" s="27"/>
      <c r="K69" s="27"/>
    </row>
    <row r="70" customFormat="false" ht="15.75" hidden="false" customHeight="true" outlineLevel="0" collapsed="false">
      <c r="A70" s="25"/>
      <c r="B70" s="25"/>
      <c r="C70" s="25"/>
      <c r="D70" s="25"/>
      <c r="E70" s="25"/>
      <c r="F70" s="25"/>
      <c r="G70" s="25"/>
      <c r="H70" s="25"/>
      <c r="I70" s="25"/>
      <c r="J70" s="27"/>
      <c r="K70" s="27"/>
    </row>
    <row r="71" customFormat="false" ht="15.75" hidden="false" customHeight="true" outlineLevel="0" collapsed="false">
      <c r="A71" s="25"/>
      <c r="B71" s="25"/>
      <c r="C71" s="25"/>
      <c r="D71" s="25"/>
      <c r="E71" s="25"/>
      <c r="F71" s="25"/>
      <c r="G71" s="25"/>
      <c r="H71" s="25"/>
      <c r="I71" s="25"/>
      <c r="J71" s="27"/>
      <c r="K71" s="27"/>
    </row>
    <row r="72" customFormat="false" ht="15.75" hidden="false" customHeight="true" outlineLevel="0" collapsed="false">
      <c r="A72" s="25"/>
      <c r="B72" s="25"/>
      <c r="C72" s="25"/>
      <c r="D72" s="25"/>
      <c r="E72" s="25"/>
      <c r="F72" s="25"/>
      <c r="G72" s="25"/>
      <c r="H72" s="25"/>
      <c r="I72" s="25"/>
      <c r="J72" s="27"/>
      <c r="K72" s="27"/>
    </row>
    <row r="73" customFormat="false" ht="15.75" hidden="false" customHeight="true" outlineLevel="0" collapsed="false">
      <c r="A73" s="25"/>
      <c r="B73" s="25"/>
      <c r="C73" s="25"/>
      <c r="D73" s="25"/>
      <c r="E73" s="25"/>
      <c r="F73" s="25"/>
      <c r="G73" s="25"/>
      <c r="H73" s="25"/>
      <c r="I73" s="25"/>
      <c r="J73" s="27"/>
      <c r="K73" s="27"/>
    </row>
    <row r="74" customFormat="false" ht="15.75" hidden="false" customHeight="true" outlineLevel="0" collapsed="false">
      <c r="A74" s="25"/>
      <c r="B74" s="25"/>
      <c r="C74" s="25"/>
      <c r="D74" s="25"/>
      <c r="E74" s="25"/>
      <c r="F74" s="25"/>
      <c r="G74" s="25"/>
      <c r="H74" s="25"/>
      <c r="I74" s="25"/>
      <c r="J74" s="27"/>
      <c r="K74" s="27"/>
    </row>
    <row r="75" customFormat="false" ht="15.75" hidden="false" customHeight="true" outlineLevel="0" collapsed="false">
      <c r="A75" s="25"/>
      <c r="B75" s="25"/>
      <c r="C75" s="25"/>
      <c r="D75" s="25"/>
      <c r="E75" s="25"/>
      <c r="F75" s="25"/>
      <c r="G75" s="25"/>
      <c r="H75" s="25"/>
      <c r="I75" s="25"/>
      <c r="J75" s="27"/>
      <c r="K75" s="27"/>
    </row>
    <row r="76" customFormat="false" ht="15.75" hidden="false" customHeight="true" outlineLevel="0" collapsed="false">
      <c r="A76" s="25"/>
      <c r="B76" s="25"/>
      <c r="C76" s="25"/>
      <c r="D76" s="25"/>
      <c r="E76" s="25"/>
      <c r="F76" s="25"/>
      <c r="G76" s="25"/>
      <c r="H76" s="25"/>
      <c r="I76" s="25"/>
      <c r="J76" s="27"/>
      <c r="K76" s="27"/>
    </row>
    <row r="77" customFormat="false" ht="15.75" hidden="false" customHeight="true" outlineLevel="0" collapsed="false">
      <c r="A77" s="25"/>
      <c r="B77" s="25"/>
      <c r="C77" s="25"/>
      <c r="D77" s="25"/>
      <c r="E77" s="25"/>
      <c r="F77" s="25"/>
      <c r="G77" s="25"/>
      <c r="H77" s="25"/>
      <c r="I77" s="25"/>
      <c r="J77" s="27"/>
      <c r="K77" s="27"/>
    </row>
    <row r="78" customFormat="false" ht="15.75" hidden="false" customHeight="true" outlineLevel="0" collapsed="false">
      <c r="A78" s="25"/>
      <c r="B78" s="25"/>
      <c r="C78" s="25"/>
      <c r="D78" s="25"/>
      <c r="E78" s="25"/>
      <c r="F78" s="25"/>
      <c r="G78" s="25"/>
      <c r="H78" s="25"/>
      <c r="I78" s="25"/>
      <c r="J78" s="27"/>
      <c r="K78" s="27"/>
    </row>
    <row r="79" customFormat="false" ht="15.75" hidden="false" customHeight="true" outlineLevel="0" collapsed="false">
      <c r="A79" s="25"/>
      <c r="B79" s="25"/>
      <c r="C79" s="25"/>
      <c r="D79" s="25"/>
      <c r="E79" s="25"/>
      <c r="F79" s="25"/>
      <c r="G79" s="25"/>
      <c r="H79" s="25"/>
      <c r="I79" s="25"/>
      <c r="J79" s="27"/>
    </row>
    <row r="80" customFormat="false" ht="15.75" hidden="false" customHeight="true" outlineLevel="0" collapsed="false">
      <c r="A80" s="25"/>
      <c r="B80" s="25"/>
      <c r="C80" s="25"/>
      <c r="D80" s="25"/>
      <c r="E80" s="25"/>
      <c r="F80" s="25"/>
      <c r="G80" s="25"/>
      <c r="H80" s="25"/>
      <c r="I80" s="25"/>
      <c r="J80" s="27"/>
      <c r="K80" s="27"/>
    </row>
    <row r="81" customFormat="false" ht="15.75" hidden="false" customHeight="true" outlineLevel="0" collapsed="false">
      <c r="A81" s="25"/>
      <c r="B81" s="25"/>
      <c r="C81" s="25"/>
      <c r="D81" s="25"/>
      <c r="E81" s="25"/>
      <c r="F81" s="25"/>
      <c r="G81" s="25"/>
      <c r="H81" s="25"/>
      <c r="I81" s="25"/>
      <c r="J81" s="27"/>
      <c r="K81" s="27"/>
    </row>
    <row r="82" customFormat="false" ht="15.75" hidden="false" customHeight="true" outlineLevel="0" collapsed="false">
      <c r="A82" s="25"/>
      <c r="B82" s="25"/>
      <c r="C82" s="25"/>
      <c r="D82" s="25"/>
      <c r="E82" s="25"/>
      <c r="F82" s="25"/>
      <c r="G82" s="25"/>
      <c r="H82" s="25"/>
      <c r="I82" s="25"/>
      <c r="J82" s="27"/>
      <c r="K82" s="27"/>
    </row>
    <row r="83" customFormat="false" ht="15.75" hidden="false" customHeight="true" outlineLevel="0" collapsed="false">
      <c r="A83" s="25"/>
      <c r="B83" s="25"/>
      <c r="C83" s="25"/>
      <c r="D83" s="25"/>
      <c r="E83" s="25"/>
      <c r="F83" s="25"/>
      <c r="G83" s="25"/>
      <c r="H83" s="25"/>
      <c r="I83" s="25"/>
      <c r="J83" s="27"/>
      <c r="K83" s="27"/>
    </row>
    <row r="84" customFormat="false" ht="15.75" hidden="false" customHeight="true" outlineLevel="0" collapsed="false">
      <c r="A84" s="25"/>
      <c r="B84" s="25"/>
      <c r="C84" s="25"/>
      <c r="D84" s="25"/>
      <c r="E84" s="25"/>
      <c r="F84" s="25"/>
      <c r="G84" s="25"/>
      <c r="H84" s="25"/>
      <c r="I84" s="25"/>
      <c r="J84" s="27"/>
      <c r="K84" s="27"/>
    </row>
    <row r="85" customFormat="false" ht="15.75" hidden="false" customHeight="true" outlineLevel="0" collapsed="false">
      <c r="A85" s="25"/>
      <c r="B85" s="25"/>
      <c r="C85" s="25"/>
      <c r="D85" s="25"/>
      <c r="E85" s="25"/>
      <c r="F85" s="25"/>
      <c r="G85" s="25"/>
      <c r="H85" s="25"/>
      <c r="I85" s="25"/>
      <c r="J85" s="27"/>
      <c r="K85" s="27"/>
    </row>
    <row r="86" customFormat="false" ht="15.75" hidden="false" customHeight="true" outlineLevel="0" collapsed="false">
      <c r="J86" s="27"/>
      <c r="K86" s="27"/>
    </row>
    <row r="87" customFormat="false" ht="15.75" hidden="false" customHeight="true" outlineLevel="0" collapsed="false">
      <c r="J87" s="27"/>
      <c r="K87" s="27"/>
    </row>
    <row r="88" customFormat="false" ht="15.75" hidden="false" customHeight="true" outlineLevel="0" collapsed="false">
      <c r="J88" s="27"/>
      <c r="K88" s="27"/>
    </row>
    <row r="89" customFormat="false" ht="15.75" hidden="false" customHeight="true" outlineLevel="0" collapsed="false">
      <c r="J89" s="27"/>
      <c r="K89" s="27"/>
    </row>
    <row r="90" customFormat="false" ht="15.75" hidden="false" customHeight="true" outlineLevel="0" collapsed="false">
      <c r="J90" s="27"/>
      <c r="K90" s="27"/>
    </row>
    <row r="91" customFormat="false" ht="15.75" hidden="false" customHeight="true" outlineLevel="0" collapsed="false">
      <c r="J91" s="27"/>
      <c r="K91" s="27"/>
    </row>
    <row r="92" customFormat="false" ht="15.75" hidden="false" customHeight="true" outlineLevel="0" collapsed="false">
      <c r="J92" s="27"/>
      <c r="K92" s="27"/>
    </row>
    <row r="93" customFormat="false" ht="15.75" hidden="false" customHeight="true" outlineLevel="0" collapsed="false">
      <c r="J93" s="27"/>
      <c r="K93" s="27"/>
    </row>
    <row r="94" customFormat="false" ht="15.75" hidden="false" customHeight="true" outlineLevel="0" collapsed="false">
      <c r="J94" s="27"/>
      <c r="K94" s="27"/>
    </row>
    <row r="95" customFormat="false" ht="15.75" hidden="false" customHeight="true" outlineLevel="0" collapsed="false">
      <c r="J95" s="27"/>
    </row>
    <row r="96" customFormat="false" ht="15.75" hidden="false" customHeight="true" outlineLevel="0" collapsed="false">
      <c r="J96" s="27"/>
    </row>
    <row r="97" customFormat="false" ht="15.75" hidden="false" customHeight="true" outlineLevel="0" collapsed="false">
      <c r="J97" s="27"/>
      <c r="S97" s="28" t="n">
        <v>0</v>
      </c>
      <c r="T97" s="29" t="e">
        <f aca="false">$F$3/#REF!/24</f>
        <v>#REF!</v>
      </c>
      <c r="U97" s="30" t="n">
        <v>1</v>
      </c>
    </row>
    <row r="98" customFormat="false" ht="15.75" hidden="false" customHeight="true" outlineLevel="0" collapsed="false">
      <c r="J98" s="27"/>
    </row>
    <row r="99" customFormat="false" ht="15.75" hidden="false" customHeight="true" outlineLevel="0" collapsed="false">
      <c r="J99" s="27"/>
    </row>
    <row r="100" customFormat="false" ht="15.75" hidden="false" customHeight="true" outlineLevel="0" collapsed="false">
      <c r="J100" s="27"/>
    </row>
    <row r="101" customFormat="false" ht="15.75" hidden="false" customHeight="true" outlineLevel="0" collapsed="false">
      <c r="J101" s="27"/>
    </row>
    <row r="102" customFormat="false" ht="15.75" hidden="false" customHeight="true" outlineLevel="0" collapsed="false">
      <c r="J102" s="27"/>
    </row>
    <row r="103" customFormat="false" ht="15.75" hidden="false" customHeight="true" outlineLevel="0" collapsed="false">
      <c r="J103" s="27"/>
    </row>
    <row r="104" customFormat="false" ht="15.75" hidden="false" customHeight="true" outlineLevel="0" collapsed="false">
      <c r="J104" s="27"/>
    </row>
    <row r="105" customFormat="false" ht="15.75" hidden="false" customHeight="true" outlineLevel="0" collapsed="false">
      <c r="J105" s="31"/>
    </row>
    <row r="106" customFormat="false" ht="15.75" hidden="false" customHeight="true" outlineLevel="0" collapsed="false">
      <c r="J106" s="25"/>
    </row>
    <row r="107" customFormat="false" ht="15.75" hidden="false" customHeight="true" outlineLevel="0" collapsed="false">
      <c r="J107" s="25"/>
    </row>
    <row r="108" customFormat="false" ht="15.75" hidden="false" customHeight="true" outlineLevel="0" collapsed="false">
      <c r="J108" s="25"/>
    </row>
    <row r="109" customFormat="false" ht="15.75" hidden="false" customHeight="true" outlineLevel="0" collapsed="false">
      <c r="J109" s="25"/>
      <c r="K109" s="25"/>
    </row>
    <row r="110" customFormat="false" ht="15.75" hidden="false" customHeight="true" outlineLevel="0" collapsed="false">
      <c r="J110" s="25"/>
    </row>
    <row r="111" customFormat="false" ht="15.75" hidden="false" customHeight="true" outlineLevel="0" collapsed="false">
      <c r="J111" s="32"/>
    </row>
    <row r="112" customFormat="false" ht="15.75" hidden="false" customHeight="true" outlineLevel="0" collapsed="false">
      <c r="J112" s="33"/>
    </row>
    <row r="113" customFormat="false" ht="15.75" hidden="false" customHeight="true" outlineLevel="0" collapsed="false">
      <c r="J113" s="34"/>
    </row>
    <row r="114" customFormat="false" ht="15.75" hidden="false" customHeight="true" outlineLevel="0" collapsed="false">
      <c r="J114" s="34"/>
      <c r="S114" s="35"/>
    </row>
    <row r="115" customFormat="false" ht="15.75" hidden="false" customHeight="true" outlineLevel="0" collapsed="false">
      <c r="J115" s="34"/>
    </row>
    <row r="116" customFormat="false" ht="15.75" hidden="false" customHeight="true" outlineLevel="0" collapsed="false">
      <c r="J116" s="36"/>
    </row>
    <row r="117" customFormat="false" ht="15.75" hidden="false" customHeight="true" outlineLevel="0" collapsed="false">
      <c r="J117" s="37"/>
    </row>
    <row r="118" customFormat="false" ht="15.75" hidden="false" customHeight="true" outlineLevel="0" collapsed="false">
      <c r="J118" s="25"/>
      <c r="K118" s="27"/>
    </row>
    <row r="119" customFormat="false" ht="15.75" hidden="false" customHeight="true" outlineLevel="0" collapsed="false">
      <c r="J119" s="25"/>
    </row>
    <row r="120" customFormat="false" ht="15.75" hidden="false" customHeight="true" outlineLevel="0" collapsed="false">
      <c r="J120" s="27"/>
    </row>
    <row r="121" customFormat="false" ht="15.75" hidden="false" customHeight="true" outlineLevel="0" collapsed="false">
      <c r="J121" s="38"/>
    </row>
    <row r="122" customFormat="false" ht="15.75" hidden="false" customHeight="true" outlineLevel="0" collapsed="false">
      <c r="J122" s="38"/>
      <c r="K122" s="27"/>
    </row>
    <row r="123" customFormat="false" ht="15.75" hidden="false" customHeight="true" outlineLevel="0" collapsed="false">
      <c r="J123" s="25"/>
      <c r="K123" s="27"/>
    </row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  <row r="1036" customFormat="false" ht="15.75" hidden="false" customHeight="true" outlineLevel="0" collapsed="false"/>
  </sheetData>
  <mergeCells count="7">
    <mergeCell ref="A1:K1"/>
    <mergeCell ref="G2:J2"/>
    <mergeCell ref="A5:I5"/>
    <mergeCell ref="A7:I7"/>
    <mergeCell ref="A13:I13"/>
    <mergeCell ref="A41:I41"/>
    <mergeCell ref="A46:I46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2" activeCellId="0" sqref="J62"/>
    </sheetView>
  </sheetViews>
  <sheetFormatPr defaultRowHeight="1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31.57"/>
    <col collapsed="false" customWidth="true" hidden="false" outlineLevel="0" max="3" min="3" style="0" width="12.71"/>
    <col collapsed="false" customWidth="true" hidden="false" outlineLevel="0" max="4" min="4" style="0" width="14.69"/>
    <col collapsed="false" customWidth="true" hidden="false" outlineLevel="0" max="10" min="5" style="0" width="8.71"/>
    <col collapsed="false" customWidth="true" hidden="false" outlineLevel="0" max="11" min="11" style="0" width="25"/>
    <col collapsed="false" customWidth="true" hidden="false" outlineLevel="0" max="26" min="12" style="0" width="8.71"/>
    <col collapsed="false" customWidth="true" hidden="false" outlineLevel="0" max="1025" min="27" style="0" width="14.43"/>
  </cols>
  <sheetData>
    <row r="1" customFormat="false" ht="56.25" hidden="false" customHeight="true" outlineLevel="0" collapsed="false">
      <c r="A1" s="115" t="s">
        <v>157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customFormat="false" ht="15.75" hidden="false" customHeight="false" outlineLevel="0" collapsed="false">
      <c r="A2" s="2"/>
      <c r="B2" s="3" t="s">
        <v>158</v>
      </c>
      <c r="C2" s="2"/>
      <c r="D2" s="2"/>
      <c r="E2" s="2"/>
      <c r="F2" s="18"/>
      <c r="G2" s="2"/>
      <c r="H2" s="4"/>
      <c r="I2" s="4"/>
      <c r="J2" s="4"/>
      <c r="K2" s="4"/>
      <c r="L2" s="39"/>
    </row>
    <row r="3" customFormat="false" ht="15.75" hidden="false" customHeight="false" outlineLevel="0" collapsed="false">
      <c r="A3" s="39"/>
      <c r="B3" s="3" t="n">
        <v>44038</v>
      </c>
      <c r="C3" s="2"/>
      <c r="D3" s="2" t="s">
        <v>1</v>
      </c>
      <c r="E3" s="2"/>
      <c r="F3" s="4" t="s">
        <v>2</v>
      </c>
      <c r="G3" s="4"/>
      <c r="H3" s="4"/>
      <c r="I3" s="4"/>
      <c r="J3" s="2"/>
      <c r="K3" s="18"/>
      <c r="L3" s="18"/>
    </row>
    <row r="4" customFormat="false" ht="15" hidden="false" customHeight="true" outlineLevel="0" collapsed="false">
      <c r="A4" s="116" t="s">
        <v>159</v>
      </c>
      <c r="B4" s="116" t="s">
        <v>160</v>
      </c>
      <c r="C4" s="116" t="s">
        <v>17</v>
      </c>
      <c r="D4" s="116" t="s">
        <v>161</v>
      </c>
      <c r="E4" s="117" t="s">
        <v>162</v>
      </c>
      <c r="F4" s="117"/>
      <c r="G4" s="118"/>
      <c r="H4" s="39"/>
      <c r="I4" s="39"/>
      <c r="J4" s="39"/>
      <c r="K4" s="39"/>
      <c r="L4" s="39"/>
    </row>
    <row r="5" customFormat="false" ht="15.75" hidden="false" customHeight="false" outlineLevel="0" collapsed="false">
      <c r="A5" s="116"/>
      <c r="B5" s="116"/>
      <c r="C5" s="116"/>
      <c r="D5" s="116"/>
      <c r="E5" s="117"/>
      <c r="F5" s="117"/>
      <c r="G5" s="119"/>
      <c r="H5" s="39"/>
      <c r="I5" s="39"/>
      <c r="J5" s="39"/>
      <c r="K5" s="39"/>
      <c r="L5" s="39"/>
    </row>
    <row r="6" customFormat="false" ht="15.75" hidden="false" customHeight="false" outlineLevel="0" collapsed="false">
      <c r="A6" s="120" t="s">
        <v>163</v>
      </c>
      <c r="B6" s="120"/>
      <c r="C6" s="120"/>
      <c r="D6" s="120"/>
      <c r="E6" s="120"/>
      <c r="F6" s="120"/>
      <c r="G6" s="39"/>
      <c r="H6" s="39"/>
      <c r="I6" s="39"/>
      <c r="J6" s="39"/>
      <c r="K6" s="39"/>
      <c r="L6" s="39"/>
    </row>
    <row r="7" customFormat="false" ht="15.75" hidden="false" customHeight="false" outlineLevel="0" collapsed="false">
      <c r="A7" s="121" t="n">
        <v>1</v>
      </c>
      <c r="B7" s="121" t="s">
        <v>20</v>
      </c>
      <c r="C7" s="13" t="n">
        <v>999.905935471734</v>
      </c>
      <c r="D7" s="122" t="n">
        <f aca="false">SUM(C7:C12)</f>
        <v>5735.77142334369</v>
      </c>
      <c r="E7" s="123" t="n">
        <v>1</v>
      </c>
      <c r="F7" s="123"/>
      <c r="G7" s="39"/>
      <c r="H7" s="39"/>
      <c r="I7" s="39"/>
      <c r="J7" s="39"/>
      <c r="K7" s="39"/>
      <c r="L7" s="39"/>
    </row>
    <row r="8" customFormat="false" ht="15.75" hidden="false" customHeight="false" outlineLevel="0" collapsed="false">
      <c r="A8" s="121" t="n">
        <v>2</v>
      </c>
      <c r="B8" s="121" t="s">
        <v>22</v>
      </c>
      <c r="C8" s="13" t="n">
        <v>988.469406732372</v>
      </c>
      <c r="D8" s="122"/>
      <c r="E8" s="123"/>
      <c r="F8" s="123"/>
      <c r="G8" s="39"/>
      <c r="H8" s="39"/>
      <c r="I8" s="39"/>
      <c r="J8" s="39"/>
      <c r="K8" s="39"/>
      <c r="L8" s="39"/>
    </row>
    <row r="9" customFormat="false" ht="15.75" hidden="false" customHeight="false" outlineLevel="0" collapsed="false">
      <c r="A9" s="121" t="n">
        <v>3</v>
      </c>
      <c r="B9" s="121" t="s">
        <v>23</v>
      </c>
      <c r="C9" s="13" t="n">
        <v>970.77625570776</v>
      </c>
      <c r="D9" s="122"/>
      <c r="E9" s="123"/>
      <c r="F9" s="123"/>
      <c r="G9" s="39"/>
      <c r="H9" s="39"/>
      <c r="I9" s="39"/>
      <c r="J9" s="39"/>
      <c r="K9" s="39"/>
      <c r="L9" s="39"/>
    </row>
    <row r="10" customFormat="false" ht="15.75" hidden="false" customHeight="false" outlineLevel="0" collapsed="false">
      <c r="A10" s="121" t="n">
        <v>4</v>
      </c>
      <c r="B10" s="13" t="s">
        <v>26</v>
      </c>
      <c r="C10" s="9" t="n">
        <v>951.1</v>
      </c>
      <c r="D10" s="122"/>
      <c r="E10" s="123"/>
      <c r="F10" s="123"/>
      <c r="G10" s="39"/>
      <c r="H10" s="39"/>
      <c r="I10" s="39"/>
      <c r="J10" s="39"/>
      <c r="K10" s="39"/>
      <c r="L10" s="39"/>
    </row>
    <row r="11" customFormat="false" ht="15.75" hidden="false" customHeight="false" outlineLevel="0" collapsed="false">
      <c r="A11" s="121" t="n">
        <v>5</v>
      </c>
      <c r="B11" s="121" t="s">
        <v>139</v>
      </c>
      <c r="C11" s="13" t="n">
        <v>940.350369190675</v>
      </c>
      <c r="D11" s="122"/>
      <c r="E11" s="123"/>
      <c r="F11" s="123"/>
      <c r="G11" s="39"/>
      <c r="H11" s="39"/>
      <c r="I11" s="39"/>
      <c r="J11" s="39"/>
      <c r="K11" s="39"/>
      <c r="L11" s="39"/>
    </row>
    <row r="12" customFormat="false" ht="15.75" hidden="false" customHeight="false" outlineLevel="0" collapsed="false">
      <c r="A12" s="121" t="n">
        <v>6</v>
      </c>
      <c r="B12" s="121" t="s">
        <v>43</v>
      </c>
      <c r="C12" s="13" t="n">
        <v>885.169456241147</v>
      </c>
      <c r="D12" s="122"/>
      <c r="E12" s="123"/>
      <c r="F12" s="123"/>
      <c r="G12" s="39"/>
      <c r="H12" s="39"/>
      <c r="I12" s="39"/>
      <c r="J12" s="39"/>
      <c r="K12" s="39"/>
      <c r="L12" s="39"/>
    </row>
    <row r="13" customFormat="false" ht="15.75" hidden="false" customHeight="false" outlineLevel="0" collapsed="false">
      <c r="A13" s="120" t="s">
        <v>1</v>
      </c>
      <c r="B13" s="120"/>
      <c r="C13" s="120"/>
      <c r="D13" s="120"/>
      <c r="E13" s="120"/>
      <c r="F13" s="120"/>
      <c r="G13" s="39"/>
      <c r="H13" s="39"/>
      <c r="I13" s="39"/>
      <c r="J13" s="39"/>
      <c r="K13" s="39"/>
      <c r="L13" s="39"/>
    </row>
    <row r="14" customFormat="false" ht="15.75" hidden="false" customHeight="false" outlineLevel="0" collapsed="false">
      <c r="A14" s="121" t="n">
        <v>1</v>
      </c>
      <c r="B14" s="121" t="s">
        <v>126</v>
      </c>
      <c r="C14" s="121" t="n">
        <v>1000</v>
      </c>
      <c r="D14" s="124" t="n">
        <f aca="false">SUM(C14:C19)</f>
        <v>5724</v>
      </c>
      <c r="E14" s="123" t="n">
        <v>2</v>
      </c>
      <c r="F14" s="123"/>
      <c r="G14" s="39"/>
      <c r="H14" s="39"/>
      <c r="I14" s="39"/>
      <c r="J14" s="39"/>
      <c r="K14" s="39"/>
      <c r="L14" s="39"/>
    </row>
    <row r="15" customFormat="false" ht="15.75" hidden="false" customHeight="false" outlineLevel="0" collapsed="false">
      <c r="A15" s="121" t="n">
        <v>2</v>
      </c>
      <c r="B15" s="121" t="s">
        <v>131</v>
      </c>
      <c r="C15" s="121" t="n">
        <v>1000</v>
      </c>
      <c r="D15" s="124"/>
      <c r="E15" s="124"/>
      <c r="F15" s="123"/>
      <c r="G15" s="39"/>
      <c r="H15" s="39"/>
      <c r="I15" s="39"/>
      <c r="J15" s="39"/>
      <c r="K15" s="39"/>
      <c r="L15" s="39"/>
    </row>
    <row r="16" customFormat="false" ht="15.75" hidden="false" customHeight="false" outlineLevel="0" collapsed="false">
      <c r="A16" s="121" t="n">
        <v>3</v>
      </c>
      <c r="B16" s="125" t="s">
        <v>127</v>
      </c>
      <c r="C16" s="121" t="n">
        <v>943.4</v>
      </c>
      <c r="D16" s="124"/>
      <c r="E16" s="124"/>
      <c r="F16" s="123"/>
      <c r="G16" s="39"/>
      <c r="H16" s="39"/>
      <c r="I16" s="39"/>
      <c r="J16" s="39"/>
      <c r="K16" s="39"/>
      <c r="L16" s="39"/>
    </row>
    <row r="17" customFormat="false" ht="15.75" hidden="false" customHeight="false" outlineLevel="0" collapsed="false">
      <c r="A17" s="121" t="n">
        <v>4</v>
      </c>
      <c r="B17" s="121" t="s">
        <v>27</v>
      </c>
      <c r="C17" s="126" t="n">
        <v>941.5</v>
      </c>
      <c r="D17" s="124"/>
      <c r="E17" s="124"/>
      <c r="F17" s="123"/>
      <c r="G17" s="39"/>
      <c r="H17" s="39"/>
      <c r="I17" s="39"/>
      <c r="J17" s="39"/>
      <c r="K17" s="39"/>
      <c r="L17" s="39"/>
    </row>
    <row r="18" customFormat="false" ht="15.75" hidden="false" customHeight="true" outlineLevel="0" collapsed="false">
      <c r="A18" s="121" t="n">
        <v>5</v>
      </c>
      <c r="B18" s="121" t="s">
        <v>28</v>
      </c>
      <c r="C18" s="126" t="n">
        <v>940.7</v>
      </c>
      <c r="D18" s="124"/>
      <c r="E18" s="124"/>
      <c r="F18" s="123"/>
      <c r="G18" s="39"/>
      <c r="H18" s="39"/>
      <c r="I18" s="39"/>
      <c r="J18" s="39"/>
      <c r="K18" s="39"/>
      <c r="L18" s="39"/>
    </row>
    <row r="19" customFormat="false" ht="15.75" hidden="false" customHeight="true" outlineLevel="0" collapsed="false">
      <c r="A19" s="121" t="n">
        <v>6</v>
      </c>
      <c r="B19" s="121" t="s">
        <v>83</v>
      </c>
      <c r="C19" s="121" t="n">
        <v>898.4</v>
      </c>
      <c r="D19" s="124"/>
      <c r="E19" s="124"/>
      <c r="F19" s="123"/>
      <c r="G19" s="39"/>
      <c r="H19" s="39"/>
      <c r="I19" s="39"/>
      <c r="J19" s="39"/>
      <c r="K19" s="39"/>
      <c r="L19" s="39"/>
    </row>
    <row r="20" customFormat="false" ht="15.75" hidden="false" customHeight="true" outlineLevel="0" collapsed="false">
      <c r="A20" s="120" t="s">
        <v>34</v>
      </c>
      <c r="B20" s="120"/>
      <c r="C20" s="120"/>
      <c r="D20" s="120"/>
      <c r="E20" s="120"/>
      <c r="F20" s="120"/>
      <c r="G20" s="39"/>
      <c r="H20" s="39"/>
      <c r="I20" s="39"/>
      <c r="J20" s="39"/>
      <c r="K20" s="39"/>
      <c r="L20" s="39"/>
    </row>
    <row r="21" customFormat="false" ht="15.75" hidden="false" customHeight="true" outlineLevel="0" collapsed="false">
      <c r="A21" s="121" t="n">
        <v>1</v>
      </c>
      <c r="B21" s="121" t="s">
        <v>77</v>
      </c>
      <c r="C21" s="121" t="n">
        <v>978.8</v>
      </c>
      <c r="D21" s="127" t="n">
        <f aca="false">SUM(C21:C26)</f>
        <v>5072.6</v>
      </c>
      <c r="E21" s="128" t="n">
        <v>3</v>
      </c>
      <c r="F21" s="128"/>
      <c r="G21" s="39"/>
      <c r="H21" s="39"/>
      <c r="I21" s="39"/>
      <c r="J21" s="39"/>
      <c r="K21" s="39"/>
      <c r="L21" s="39"/>
    </row>
    <row r="22" customFormat="false" ht="15.75" hidden="false" customHeight="true" outlineLevel="0" collapsed="false">
      <c r="A22" s="121" t="n">
        <v>2</v>
      </c>
      <c r="B22" s="121" t="s">
        <v>164</v>
      </c>
      <c r="C22" s="121" t="n">
        <v>859.9</v>
      </c>
      <c r="D22" s="127"/>
      <c r="E22" s="128"/>
      <c r="F22" s="128"/>
      <c r="G22" s="39"/>
      <c r="H22" s="39"/>
      <c r="I22" s="39"/>
      <c r="J22" s="39"/>
      <c r="K22" s="39"/>
      <c r="L22" s="39"/>
    </row>
    <row r="23" customFormat="false" ht="15.75" hidden="false" customHeight="true" outlineLevel="0" collapsed="false">
      <c r="A23" s="121" t="n">
        <v>3</v>
      </c>
      <c r="B23" s="121" t="s">
        <v>165</v>
      </c>
      <c r="C23" s="121" t="n">
        <v>919.8</v>
      </c>
      <c r="D23" s="127"/>
      <c r="E23" s="128"/>
      <c r="F23" s="128"/>
      <c r="G23" s="39"/>
      <c r="H23" s="39"/>
      <c r="I23" s="39"/>
      <c r="J23" s="39"/>
      <c r="K23" s="39"/>
      <c r="L23" s="39"/>
    </row>
    <row r="24" customFormat="false" ht="15.75" hidden="false" customHeight="true" outlineLevel="0" collapsed="false">
      <c r="A24" s="121" t="n">
        <v>4</v>
      </c>
      <c r="B24" s="121" t="s">
        <v>145</v>
      </c>
      <c r="C24" s="121" t="n">
        <v>805.3</v>
      </c>
      <c r="D24" s="127"/>
      <c r="E24" s="128"/>
      <c r="F24" s="128"/>
      <c r="G24" s="39"/>
      <c r="H24" s="39"/>
      <c r="I24" s="39"/>
      <c r="J24" s="39"/>
      <c r="K24" s="39"/>
      <c r="L24" s="39"/>
    </row>
    <row r="25" customFormat="false" ht="15.75" hidden="false" customHeight="true" outlineLevel="0" collapsed="false">
      <c r="A25" s="121" t="n">
        <v>5</v>
      </c>
      <c r="B25" s="121" t="s">
        <v>142</v>
      </c>
      <c r="C25" s="121" t="n">
        <v>871.8</v>
      </c>
      <c r="D25" s="127"/>
      <c r="E25" s="128"/>
      <c r="F25" s="128"/>
      <c r="G25" s="39"/>
      <c r="H25" s="39"/>
      <c r="I25" s="39"/>
      <c r="J25" s="39"/>
      <c r="K25" s="39"/>
      <c r="L25" s="39"/>
    </row>
    <row r="26" customFormat="false" ht="15.75" hidden="false" customHeight="true" outlineLevel="0" collapsed="false">
      <c r="A26" s="121" t="n">
        <v>6</v>
      </c>
      <c r="B26" s="121" t="s">
        <v>111</v>
      </c>
      <c r="C26" s="121" t="n">
        <v>637</v>
      </c>
      <c r="D26" s="127"/>
      <c r="E26" s="128"/>
      <c r="F26" s="128"/>
      <c r="G26" s="39"/>
      <c r="H26" s="39"/>
      <c r="I26" s="39"/>
      <c r="J26" s="39"/>
      <c r="K26" s="39"/>
      <c r="L26" s="39"/>
    </row>
    <row r="27" customFormat="false" ht="15.75" hidden="false" customHeight="true" outlineLevel="0" collapsed="false">
      <c r="A27" s="120" t="s">
        <v>166</v>
      </c>
      <c r="B27" s="120"/>
      <c r="C27" s="120"/>
      <c r="D27" s="120"/>
      <c r="E27" s="120"/>
      <c r="F27" s="120"/>
      <c r="G27" s="39"/>
      <c r="H27" s="39"/>
      <c r="I27" s="39"/>
      <c r="J27" s="39"/>
      <c r="K27" s="39"/>
      <c r="L27" s="39"/>
    </row>
    <row r="28" customFormat="false" ht="15.75" hidden="false" customHeight="true" outlineLevel="0" collapsed="false">
      <c r="A28" s="121" t="n">
        <v>1</v>
      </c>
      <c r="B28" s="121" t="s">
        <v>35</v>
      </c>
      <c r="C28" s="129" t="n">
        <v>918.7</v>
      </c>
      <c r="D28" s="130" t="n">
        <f aca="false">SUM(C28:C31)</f>
        <v>3266.13849854326</v>
      </c>
      <c r="E28" s="121" t="n">
        <v>4</v>
      </c>
      <c r="F28" s="121"/>
      <c r="G28" s="39"/>
      <c r="H28" s="39"/>
      <c r="I28" s="39"/>
      <c r="J28" s="39"/>
      <c r="K28" s="39"/>
      <c r="L28" s="39"/>
    </row>
    <row r="29" customFormat="false" ht="15.75" hidden="false" customHeight="true" outlineLevel="0" collapsed="false">
      <c r="A29" s="121" t="n">
        <v>2</v>
      </c>
      <c r="B29" s="125" t="s">
        <v>167</v>
      </c>
      <c r="C29" s="129" t="n">
        <v>901.5</v>
      </c>
      <c r="D29" s="130"/>
      <c r="E29" s="121"/>
      <c r="F29" s="121"/>
      <c r="G29" s="39"/>
      <c r="H29" s="39"/>
      <c r="I29" s="39"/>
      <c r="J29" s="39"/>
      <c r="K29" s="39"/>
      <c r="L29" s="39"/>
    </row>
    <row r="30" customFormat="false" ht="15.75" hidden="false" customHeight="true" outlineLevel="0" collapsed="false">
      <c r="A30" s="121" t="n">
        <v>3</v>
      </c>
      <c r="B30" s="121" t="s">
        <v>59</v>
      </c>
      <c r="C30" s="129" t="n">
        <v>725.7</v>
      </c>
      <c r="D30" s="130"/>
      <c r="E30" s="121"/>
      <c r="F30" s="121"/>
      <c r="G30" s="39"/>
      <c r="H30" s="39"/>
      <c r="I30" s="39"/>
      <c r="J30" s="39"/>
      <c r="K30" s="39"/>
      <c r="L30" s="39"/>
    </row>
    <row r="31" customFormat="false" ht="15.75" hidden="false" customHeight="true" outlineLevel="0" collapsed="false">
      <c r="A31" s="121" t="n">
        <v>4</v>
      </c>
      <c r="B31" s="121" t="s">
        <v>60</v>
      </c>
      <c r="C31" s="13" t="n">
        <v>720.23849854326</v>
      </c>
      <c r="D31" s="130"/>
      <c r="E31" s="121"/>
      <c r="F31" s="121"/>
      <c r="G31" s="39"/>
      <c r="H31" s="39"/>
      <c r="I31" s="39"/>
      <c r="J31" s="39"/>
      <c r="K31" s="39"/>
      <c r="L31" s="39"/>
    </row>
    <row r="32" customFormat="false" ht="15.75" hidden="false" customHeight="true" outlineLevel="0" collapsed="false">
      <c r="A32" s="131"/>
      <c r="B32" s="39"/>
      <c r="C32" s="132" t="s">
        <v>168</v>
      </c>
      <c r="D32" s="133"/>
      <c r="E32" s="39"/>
      <c r="F32" s="134"/>
      <c r="G32" s="39"/>
      <c r="H32" s="39"/>
      <c r="I32" s="39"/>
      <c r="J32" s="39"/>
      <c r="K32" s="39"/>
      <c r="L32" s="39"/>
    </row>
    <row r="33" customFormat="false" ht="15.75" hidden="false" customHeight="true" outlineLevel="0" collapsed="false">
      <c r="A33" s="121" t="n">
        <v>1</v>
      </c>
      <c r="B33" s="135" t="s">
        <v>105</v>
      </c>
      <c r="C33" s="13" t="n">
        <v>719.576719576722</v>
      </c>
      <c r="D33" s="136" t="n">
        <f aca="false">SUM(C33:C38)</f>
        <v>3084.91605388493</v>
      </c>
      <c r="E33" s="121" t="n">
        <v>5</v>
      </c>
      <c r="F33" s="121"/>
      <c r="G33" s="39"/>
      <c r="H33" s="39"/>
      <c r="I33" s="39"/>
      <c r="J33" s="39"/>
      <c r="K33" s="39"/>
      <c r="L33" s="39"/>
    </row>
    <row r="34" customFormat="false" ht="15.75" hidden="false" customHeight="true" outlineLevel="0" collapsed="false">
      <c r="A34" s="121" t="n">
        <v>2</v>
      </c>
      <c r="B34" s="9" t="s">
        <v>107</v>
      </c>
      <c r="C34" s="136" t="n">
        <v>712</v>
      </c>
      <c r="D34" s="136"/>
      <c r="E34" s="121"/>
      <c r="F34" s="121"/>
      <c r="G34" s="39"/>
      <c r="H34" s="39"/>
      <c r="I34" s="39"/>
      <c r="J34" s="39"/>
      <c r="K34" s="39"/>
      <c r="L34" s="39"/>
    </row>
    <row r="35" customFormat="false" ht="21.75" hidden="false" customHeight="true" outlineLevel="0" collapsed="false">
      <c r="A35" s="121" t="n">
        <v>3</v>
      </c>
      <c r="B35" s="9" t="s">
        <v>112</v>
      </c>
      <c r="C35" s="136" t="n">
        <v>604</v>
      </c>
      <c r="D35" s="136"/>
      <c r="E35" s="121"/>
      <c r="F35" s="121"/>
      <c r="G35" s="39"/>
      <c r="H35" s="39"/>
      <c r="I35" s="39"/>
      <c r="J35" s="39"/>
      <c r="K35" s="39"/>
      <c r="L35" s="39"/>
    </row>
    <row r="36" customFormat="false" ht="15.75" hidden="false" customHeight="true" outlineLevel="0" collapsed="false">
      <c r="A36" s="121" t="n">
        <v>4</v>
      </c>
      <c r="B36" s="9" t="s">
        <v>116</v>
      </c>
      <c r="C36" s="136" t="n">
        <v>535.064424117244</v>
      </c>
      <c r="D36" s="136"/>
      <c r="E36" s="121"/>
      <c r="F36" s="121"/>
      <c r="G36" s="39"/>
      <c r="H36" s="39"/>
      <c r="I36" s="39"/>
      <c r="J36" s="39"/>
      <c r="K36" s="39"/>
      <c r="L36" s="39"/>
    </row>
    <row r="37" customFormat="false" ht="15.75" hidden="false" customHeight="true" outlineLevel="0" collapsed="false">
      <c r="A37" s="121" t="n">
        <v>5</v>
      </c>
      <c r="B37" s="9" t="s">
        <v>117</v>
      </c>
      <c r="C37" s="137" t="n">
        <v>514.274910190961</v>
      </c>
      <c r="D37" s="136"/>
      <c r="E37" s="121"/>
      <c r="F37" s="121"/>
      <c r="G37" s="39"/>
      <c r="H37" s="39"/>
      <c r="I37" s="39"/>
      <c r="J37" s="39"/>
      <c r="K37" s="39"/>
      <c r="L37" s="39"/>
    </row>
    <row r="38" customFormat="false" ht="15.75" hidden="false" customHeight="true" outlineLevel="0" collapsed="false">
      <c r="A38" s="121" t="n">
        <v>6</v>
      </c>
      <c r="B38" s="9" t="s">
        <v>121</v>
      </c>
      <c r="C38" s="137" t="n">
        <v>0</v>
      </c>
      <c r="D38" s="136"/>
      <c r="E38" s="121"/>
      <c r="F38" s="121"/>
      <c r="G38" s="39"/>
      <c r="H38" s="39"/>
      <c r="I38" s="39"/>
      <c r="J38" s="39"/>
      <c r="K38" s="39"/>
      <c r="L38" s="39"/>
    </row>
    <row r="39" customFormat="false" ht="15.75" hidden="false" customHeight="true" outlineLevel="0" collapsed="false">
      <c r="A39" s="138" t="s">
        <v>169</v>
      </c>
      <c r="B39" s="138"/>
      <c r="C39" s="138"/>
      <c r="D39" s="138"/>
      <c r="E39" s="138"/>
      <c r="F39" s="138"/>
      <c r="G39" s="39"/>
      <c r="H39" s="39"/>
      <c r="I39" s="39"/>
      <c r="J39" s="39"/>
      <c r="K39" s="39"/>
      <c r="L39" s="39"/>
    </row>
    <row r="40" customFormat="false" ht="15.75" hidden="false" customHeight="true" outlineLevel="0" collapsed="false">
      <c r="A40" s="8" t="n">
        <v>1</v>
      </c>
      <c r="B40" s="9" t="s">
        <v>76</v>
      </c>
      <c r="C40" s="121" t="n">
        <v>1000</v>
      </c>
      <c r="D40" s="136" t="n">
        <f aca="false">SUM(C40:C43)</f>
        <v>2772.12307692308</v>
      </c>
      <c r="E40" s="121" t="n">
        <v>6</v>
      </c>
      <c r="F40" s="121"/>
      <c r="G40" s="39"/>
      <c r="H40" s="39"/>
      <c r="I40" s="39"/>
      <c r="J40" s="39"/>
      <c r="K40" s="39"/>
      <c r="L40" s="39"/>
    </row>
    <row r="41" customFormat="false" ht="15.75" hidden="false" customHeight="true" outlineLevel="0" collapsed="false">
      <c r="A41" s="8" t="n">
        <v>2</v>
      </c>
      <c r="B41" s="135" t="s">
        <v>29</v>
      </c>
      <c r="C41" s="121" t="n">
        <v>935.2</v>
      </c>
      <c r="D41" s="136"/>
      <c r="E41" s="121"/>
      <c r="F41" s="121"/>
      <c r="G41" s="39"/>
      <c r="H41" s="39"/>
      <c r="I41" s="39"/>
      <c r="J41" s="39"/>
      <c r="K41" s="39"/>
      <c r="L41" s="39"/>
    </row>
    <row r="42" customFormat="false" ht="15.75" hidden="false" customHeight="true" outlineLevel="0" collapsed="false">
      <c r="A42" s="8" t="n">
        <v>3</v>
      </c>
      <c r="B42" s="9" t="s">
        <v>92</v>
      </c>
      <c r="C42" s="136" t="n">
        <v>836.923076923077</v>
      </c>
      <c r="D42" s="136"/>
      <c r="E42" s="121"/>
      <c r="F42" s="121"/>
      <c r="G42" s="39"/>
      <c r="H42" s="39"/>
      <c r="I42" s="39"/>
      <c r="J42" s="39"/>
      <c r="K42" s="39"/>
      <c r="L42" s="39"/>
    </row>
    <row r="43" customFormat="false" ht="15.75" hidden="false" customHeight="true" outlineLevel="0" collapsed="false">
      <c r="A43" s="121" t="n">
        <v>4</v>
      </c>
      <c r="B43" s="8" t="s">
        <v>170</v>
      </c>
      <c r="C43" s="121" t="n">
        <v>0</v>
      </c>
      <c r="D43" s="136"/>
      <c r="E43" s="121"/>
      <c r="F43" s="121"/>
      <c r="G43" s="39"/>
      <c r="H43" s="39"/>
      <c r="I43" s="39"/>
      <c r="J43" s="39"/>
      <c r="K43" s="39"/>
      <c r="L43" s="39"/>
    </row>
    <row r="44" customFormat="false" ht="15.75" hidden="false" customHeight="true" outlineLevel="0" collapsed="false">
      <c r="A44" s="120" t="s">
        <v>171</v>
      </c>
      <c r="B44" s="120"/>
      <c r="C44" s="120"/>
      <c r="D44" s="120"/>
      <c r="E44" s="120"/>
      <c r="F44" s="120"/>
      <c r="G44" s="39"/>
      <c r="H44" s="39"/>
      <c r="I44" s="39"/>
      <c r="J44" s="39"/>
      <c r="K44" s="39"/>
      <c r="L44" s="39"/>
    </row>
    <row r="45" customFormat="false" ht="15.75" hidden="false" customHeight="true" outlineLevel="0" collapsed="false">
      <c r="A45" s="121" t="n">
        <v>1</v>
      </c>
      <c r="B45" s="9" t="s">
        <v>41</v>
      </c>
      <c r="C45" s="13" t="n">
        <v>887.830952977529</v>
      </c>
      <c r="D45" s="130" t="n">
        <f aca="false">SUM(C45:C47)</f>
        <v>2624.73095297753</v>
      </c>
      <c r="E45" s="121" t="n">
        <v>7</v>
      </c>
      <c r="F45" s="121"/>
      <c r="G45" s="39"/>
      <c r="H45" s="39"/>
      <c r="I45" s="39"/>
      <c r="J45" s="39"/>
      <c r="K45" s="39"/>
      <c r="L45" s="39"/>
    </row>
    <row r="46" customFormat="false" ht="15.75" hidden="false" customHeight="true" outlineLevel="0" collapsed="false">
      <c r="A46" s="121" t="n">
        <v>2</v>
      </c>
      <c r="B46" s="9" t="s">
        <v>58</v>
      </c>
      <c r="C46" s="13" t="n">
        <v>736.9</v>
      </c>
      <c r="D46" s="130"/>
      <c r="E46" s="121"/>
      <c r="F46" s="121"/>
      <c r="G46" s="39"/>
      <c r="H46" s="39"/>
      <c r="I46" s="39"/>
      <c r="J46" s="39"/>
      <c r="K46" s="39"/>
      <c r="L46" s="39"/>
    </row>
    <row r="47" customFormat="false" ht="15.75" hidden="false" customHeight="true" outlineLevel="0" collapsed="false">
      <c r="A47" s="121" t="n">
        <v>3</v>
      </c>
      <c r="B47" s="121" t="s">
        <v>146</v>
      </c>
      <c r="C47" s="129" t="n">
        <v>1000</v>
      </c>
      <c r="D47" s="130"/>
      <c r="E47" s="121"/>
      <c r="F47" s="121"/>
      <c r="G47" s="39"/>
      <c r="H47" s="39"/>
      <c r="I47" s="39"/>
      <c r="J47" s="39"/>
      <c r="K47" s="39"/>
      <c r="L47" s="39"/>
    </row>
    <row r="48" customFormat="false" ht="15.75" hidden="false" customHeight="true" outlineLevel="0" collapsed="false">
      <c r="A48" s="120" t="s">
        <v>172</v>
      </c>
      <c r="B48" s="120"/>
      <c r="C48" s="120"/>
      <c r="D48" s="120"/>
      <c r="E48" s="120"/>
      <c r="F48" s="120"/>
      <c r="G48" s="39"/>
      <c r="H48" s="39"/>
      <c r="I48" s="39"/>
      <c r="J48" s="39"/>
      <c r="K48" s="39"/>
      <c r="L48" s="39"/>
    </row>
    <row r="49" customFormat="false" ht="15.75" hidden="false" customHeight="true" outlineLevel="0" collapsed="false">
      <c r="A49" s="121" t="n">
        <v>1</v>
      </c>
      <c r="B49" s="17" t="s">
        <v>46</v>
      </c>
      <c r="C49" s="136" t="n">
        <v>829.367246625575</v>
      </c>
      <c r="D49" s="136" t="n">
        <f aca="false">SUM(C49:C51)</f>
        <v>2481.01529467362</v>
      </c>
      <c r="E49" s="121" t="n">
        <v>8</v>
      </c>
      <c r="F49" s="121"/>
      <c r="G49" s="39"/>
      <c r="H49" s="39"/>
      <c r="I49" s="39"/>
      <c r="J49" s="39"/>
      <c r="K49" s="39"/>
      <c r="L49" s="39"/>
    </row>
    <row r="50" customFormat="false" ht="15.75" hidden="false" customHeight="true" outlineLevel="0" collapsed="false">
      <c r="A50" s="121" t="n">
        <v>2</v>
      </c>
      <c r="B50" s="17" t="s">
        <v>50</v>
      </c>
      <c r="C50" s="136" t="n">
        <v>798.048048048044</v>
      </c>
      <c r="D50" s="136"/>
      <c r="E50" s="121"/>
      <c r="F50" s="121"/>
      <c r="G50" s="39"/>
      <c r="H50" s="39"/>
      <c r="I50" s="39"/>
      <c r="J50" s="39"/>
      <c r="K50" s="39"/>
      <c r="L50" s="39"/>
    </row>
    <row r="51" customFormat="false" ht="15.75" hidden="false" customHeight="true" outlineLevel="0" collapsed="false">
      <c r="A51" s="121" t="n">
        <v>3</v>
      </c>
      <c r="B51" s="17" t="s">
        <v>89</v>
      </c>
      <c r="C51" s="129" t="n">
        <v>853.6</v>
      </c>
      <c r="D51" s="136"/>
      <c r="E51" s="121"/>
      <c r="F51" s="121"/>
      <c r="G51" s="39"/>
      <c r="H51" s="39"/>
      <c r="I51" s="39"/>
      <c r="J51" s="39"/>
      <c r="K51" s="39"/>
      <c r="L51" s="39"/>
    </row>
    <row r="52" customFormat="false" ht="15.75" hidden="false" customHeight="true" outlineLevel="0" collapsed="false">
      <c r="A52" s="121" t="n">
        <v>4</v>
      </c>
      <c r="B52" s="8" t="s">
        <v>136</v>
      </c>
      <c r="C52" s="121" t="n">
        <v>1000</v>
      </c>
      <c r="D52" s="136"/>
      <c r="E52" s="121"/>
      <c r="F52" s="121"/>
      <c r="G52" s="39"/>
      <c r="H52" s="39"/>
      <c r="I52" s="39"/>
      <c r="J52" s="39"/>
      <c r="K52" s="39"/>
      <c r="L52" s="39"/>
    </row>
    <row r="53" customFormat="false" ht="15.75" hidden="false" customHeight="true" outlineLevel="0" collapsed="false">
      <c r="A53" s="120" t="s">
        <v>173</v>
      </c>
      <c r="B53" s="120"/>
      <c r="C53" s="120"/>
      <c r="D53" s="120"/>
      <c r="E53" s="120"/>
      <c r="F53" s="120"/>
      <c r="G53" s="39"/>
      <c r="H53" s="39"/>
      <c r="I53" s="39"/>
      <c r="J53" s="39"/>
      <c r="K53" s="39"/>
      <c r="L53" s="39"/>
    </row>
    <row r="54" customFormat="false" ht="15.75" hidden="false" customHeight="true" outlineLevel="0" collapsed="false">
      <c r="A54" s="121" t="n">
        <v>1</v>
      </c>
      <c r="B54" s="9" t="s">
        <v>87</v>
      </c>
      <c r="C54" s="13" t="n">
        <v>876.7</v>
      </c>
      <c r="D54" s="139" t="n">
        <f aca="false">SUM(C54:C56)</f>
        <v>2283.6</v>
      </c>
      <c r="E54" s="121" t="n">
        <v>9</v>
      </c>
      <c r="F54" s="121"/>
      <c r="G54" s="39"/>
      <c r="H54" s="39"/>
      <c r="I54" s="39"/>
      <c r="J54" s="39"/>
      <c r="K54" s="39"/>
      <c r="L54" s="39"/>
    </row>
    <row r="55" customFormat="false" ht="15.75" hidden="false" customHeight="true" outlineLevel="0" collapsed="false">
      <c r="A55" s="121" t="n">
        <v>2</v>
      </c>
      <c r="B55" s="9" t="s">
        <v>100</v>
      </c>
      <c r="C55" s="13" t="n">
        <v>756.6</v>
      </c>
      <c r="D55" s="139"/>
      <c r="E55" s="139"/>
      <c r="F55" s="121"/>
      <c r="G55" s="39"/>
      <c r="H55" s="39"/>
      <c r="I55" s="39"/>
      <c r="J55" s="39"/>
      <c r="K55" s="39"/>
      <c r="L55" s="39"/>
    </row>
    <row r="56" customFormat="false" ht="15.75" hidden="false" customHeight="true" outlineLevel="0" collapsed="false">
      <c r="A56" s="121" t="n">
        <v>3</v>
      </c>
      <c r="B56" s="121" t="s">
        <v>133</v>
      </c>
      <c r="C56" s="129" t="n">
        <v>650.3</v>
      </c>
      <c r="D56" s="139"/>
      <c r="E56" s="139"/>
      <c r="F56" s="121"/>
      <c r="G56" s="39"/>
      <c r="H56" s="39"/>
      <c r="I56" s="39"/>
      <c r="J56" s="39"/>
      <c r="K56" s="39"/>
      <c r="L56" s="39"/>
    </row>
    <row r="57" customFormat="false" ht="15.75" hidden="false" customHeight="true" outlineLevel="0" collapsed="false">
      <c r="A57" s="120" t="s">
        <v>38</v>
      </c>
      <c r="B57" s="120"/>
      <c r="C57" s="120"/>
      <c r="D57" s="120"/>
      <c r="E57" s="120"/>
      <c r="F57" s="120"/>
      <c r="G57" s="39"/>
      <c r="H57" s="39"/>
      <c r="I57" s="39"/>
      <c r="J57" s="39"/>
      <c r="K57" s="39"/>
      <c r="L57" s="39"/>
    </row>
    <row r="58" customFormat="false" ht="15.75" hidden="false" customHeight="true" outlineLevel="0" collapsed="false">
      <c r="A58" s="121" t="n">
        <v>1</v>
      </c>
      <c r="B58" s="121" t="s">
        <v>37</v>
      </c>
      <c r="C58" s="13" t="n">
        <v>910.180666152922</v>
      </c>
      <c r="D58" s="130" t="n">
        <f aca="false">SUM(C58:C60)</f>
        <v>1819.89397381231</v>
      </c>
      <c r="E58" s="121" t="n">
        <v>10</v>
      </c>
      <c r="F58" s="121"/>
      <c r="G58" s="39"/>
      <c r="H58" s="39"/>
      <c r="I58" s="39"/>
      <c r="J58" s="39"/>
      <c r="K58" s="39"/>
      <c r="L58" s="39"/>
    </row>
    <row r="59" customFormat="false" ht="15.75" hidden="false" customHeight="true" outlineLevel="0" collapsed="false">
      <c r="A59" s="121" t="n">
        <v>2</v>
      </c>
      <c r="B59" s="125" t="s">
        <v>39</v>
      </c>
      <c r="C59" s="13" t="n">
        <v>909.713307659386</v>
      </c>
      <c r="D59" s="130"/>
      <c r="E59" s="121"/>
      <c r="F59" s="121"/>
      <c r="G59" s="39"/>
      <c r="H59" s="39"/>
      <c r="I59" s="39"/>
      <c r="J59" s="39"/>
      <c r="K59" s="39"/>
      <c r="L59" s="39"/>
    </row>
    <row r="60" customFormat="false" ht="15.75" hidden="false" customHeight="true" outlineLevel="0" collapsed="false">
      <c r="A60" s="121" t="n">
        <v>3</v>
      </c>
      <c r="B60" s="9" t="s">
        <v>64</v>
      </c>
      <c r="C60" s="13" t="n">
        <v>0</v>
      </c>
      <c r="D60" s="130"/>
      <c r="E60" s="121"/>
      <c r="F60" s="121"/>
      <c r="G60" s="39"/>
      <c r="H60" s="39"/>
      <c r="I60" s="39"/>
      <c r="J60" s="39"/>
      <c r="K60" s="39"/>
      <c r="L60" s="39"/>
    </row>
    <row r="61" customFormat="false" ht="15.75" hidden="false" customHeight="true" outlineLevel="0" collapsed="false">
      <c r="A61" s="120" t="s">
        <v>174</v>
      </c>
      <c r="B61" s="120"/>
      <c r="C61" s="120"/>
      <c r="D61" s="120"/>
      <c r="E61" s="120"/>
      <c r="F61" s="120"/>
      <c r="G61" s="39"/>
      <c r="H61" s="39"/>
      <c r="I61" s="39"/>
      <c r="J61" s="39"/>
      <c r="K61" s="39"/>
      <c r="L61" s="39"/>
    </row>
    <row r="62" customFormat="false" ht="15.75" hidden="false" customHeight="true" outlineLevel="0" collapsed="false">
      <c r="A62" s="121" t="n">
        <v>1</v>
      </c>
      <c r="B62" s="9" t="s">
        <v>24</v>
      </c>
      <c r="C62" s="121" t="n">
        <v>960</v>
      </c>
      <c r="D62" s="127" t="n">
        <f aca="false">SUM(C62:C63)</f>
        <v>1725.7</v>
      </c>
      <c r="E62" s="121" t="n">
        <v>11</v>
      </c>
      <c r="F62" s="121"/>
      <c r="G62" s="39"/>
      <c r="H62" s="39"/>
      <c r="I62" s="39"/>
      <c r="J62" s="39"/>
      <c r="K62" s="39"/>
      <c r="L62" s="39"/>
    </row>
    <row r="63" customFormat="false" ht="15.75" hidden="false" customHeight="true" outlineLevel="0" collapsed="false">
      <c r="A63" s="121" t="n">
        <v>2</v>
      </c>
      <c r="B63" s="9" t="s">
        <v>55</v>
      </c>
      <c r="C63" s="121" t="n">
        <v>765.7</v>
      </c>
      <c r="D63" s="127"/>
      <c r="E63" s="127"/>
      <c r="F63" s="121"/>
      <c r="G63" s="39"/>
      <c r="H63" s="39"/>
      <c r="I63" s="39"/>
      <c r="J63" s="39"/>
      <c r="K63" s="39"/>
      <c r="L63" s="39"/>
    </row>
    <row r="64" customFormat="false" ht="15.75" hidden="false" customHeight="true" outlineLevel="0" collapsed="false">
      <c r="A64" s="138" t="s">
        <v>19</v>
      </c>
      <c r="B64" s="138"/>
      <c r="C64" s="138"/>
      <c r="D64" s="138"/>
      <c r="E64" s="138"/>
      <c r="F64" s="138"/>
      <c r="G64" s="39"/>
      <c r="H64" s="39"/>
      <c r="I64" s="39"/>
      <c r="J64" s="39"/>
      <c r="K64" s="39"/>
      <c r="L64" s="39"/>
    </row>
    <row r="65" customFormat="false" ht="15.75" hidden="false" customHeight="true" outlineLevel="0" collapsed="false">
      <c r="A65" s="8" t="n">
        <v>1</v>
      </c>
      <c r="B65" s="9" t="s">
        <v>18</v>
      </c>
      <c r="C65" s="121" t="n">
        <v>1000</v>
      </c>
      <c r="D65" s="136" t="n">
        <f aca="false">SUM(C65:C66)</f>
        <v>1690.2</v>
      </c>
      <c r="E65" s="121" t="n">
        <v>12</v>
      </c>
      <c r="F65" s="121"/>
      <c r="G65" s="39"/>
      <c r="H65" s="39"/>
      <c r="I65" s="39"/>
      <c r="J65" s="39"/>
      <c r="K65" s="39"/>
      <c r="L65" s="39"/>
    </row>
    <row r="66" customFormat="false" ht="15.75" hidden="false" customHeight="true" outlineLevel="0" collapsed="false">
      <c r="A66" s="121" t="n">
        <v>2</v>
      </c>
      <c r="B66" s="9" t="s">
        <v>62</v>
      </c>
      <c r="C66" s="121" t="n">
        <v>690.2</v>
      </c>
      <c r="D66" s="136"/>
      <c r="E66" s="121"/>
      <c r="F66" s="121"/>
      <c r="G66" s="39"/>
      <c r="H66" s="39"/>
      <c r="I66" s="39"/>
      <c r="J66" s="39"/>
      <c r="K66" s="39"/>
      <c r="L66" s="39"/>
    </row>
    <row r="67" customFormat="false" ht="15.75" hidden="false" customHeight="true" outlineLevel="0" collapsed="false">
      <c r="A67" s="138" t="s">
        <v>175</v>
      </c>
      <c r="B67" s="138"/>
      <c r="C67" s="138"/>
      <c r="D67" s="138"/>
      <c r="E67" s="138"/>
      <c r="F67" s="138"/>
      <c r="G67" s="39"/>
      <c r="H67" s="39"/>
      <c r="I67" s="39"/>
      <c r="J67" s="39"/>
      <c r="K67" s="39"/>
      <c r="L67" s="39"/>
    </row>
    <row r="68" customFormat="false" ht="15.75" hidden="false" customHeight="true" outlineLevel="0" collapsed="false">
      <c r="A68" s="121" t="n">
        <v>1</v>
      </c>
      <c r="B68" s="9" t="s">
        <v>48</v>
      </c>
      <c r="C68" s="140" t="n">
        <v>821.483771251927</v>
      </c>
      <c r="D68" s="136" t="n">
        <f aca="false">SUM(C68:C69)</f>
        <v>1672.81397469481</v>
      </c>
      <c r="E68" s="121" t="n">
        <v>13</v>
      </c>
      <c r="F68" s="121"/>
      <c r="G68" s="39"/>
      <c r="H68" s="39"/>
      <c r="I68" s="39"/>
      <c r="J68" s="39"/>
      <c r="K68" s="39"/>
      <c r="L68" s="39"/>
    </row>
    <row r="69" customFormat="false" ht="15.75" hidden="false" customHeight="true" outlineLevel="0" collapsed="false">
      <c r="A69" s="121" t="n">
        <v>2</v>
      </c>
      <c r="B69" s="121" t="s">
        <v>90</v>
      </c>
      <c r="C69" s="13" t="n">
        <v>851.330203442879</v>
      </c>
      <c r="D69" s="136"/>
      <c r="E69" s="121"/>
      <c r="F69" s="121"/>
      <c r="G69" s="39"/>
      <c r="H69" s="39"/>
      <c r="I69" s="39"/>
      <c r="J69" s="39"/>
      <c r="K69" s="39"/>
      <c r="L69" s="39"/>
    </row>
    <row r="70" customFormat="false" ht="15.75" hidden="false" customHeight="true" outlineLevel="0" collapsed="false">
      <c r="A70" s="1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customFormat="false" ht="15.75" hidden="false" customHeight="true" outlineLevel="0" collapsed="false">
      <c r="A71" s="14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customFormat="false" ht="15.75" hidden="false" customHeight="true" outlineLevel="0" collapsed="false">
      <c r="A72" s="18" t="s">
        <v>70</v>
      </c>
      <c r="B72" s="18"/>
      <c r="C72" s="18" t="s">
        <v>71</v>
      </c>
      <c r="D72" s="18" t="s">
        <v>72</v>
      </c>
      <c r="E72" s="18"/>
      <c r="F72" s="18" t="s">
        <v>73</v>
      </c>
      <c r="G72" s="39"/>
      <c r="H72" s="18"/>
      <c r="I72" s="39"/>
      <c r="J72" s="18"/>
      <c r="K72" s="39"/>
      <c r="L72" s="39"/>
    </row>
    <row r="73" customFormat="false" ht="15.75" hidden="false" customHeight="true" outlineLevel="0" collapsed="false">
      <c r="A73" s="142"/>
      <c r="B73" s="143"/>
      <c r="C73" s="143"/>
      <c r="D73" s="143"/>
      <c r="E73" s="143"/>
      <c r="F73" s="143"/>
    </row>
    <row r="74" customFormat="false" ht="15.75" hidden="false" customHeight="true" outlineLevel="0" collapsed="false">
      <c r="A74" s="142"/>
      <c r="B74" s="143"/>
      <c r="C74" s="143"/>
      <c r="D74" s="143"/>
      <c r="E74" s="143"/>
      <c r="F74" s="143"/>
    </row>
    <row r="75" customFormat="false" ht="15.75" hidden="false" customHeight="true" outlineLevel="0" collapsed="false">
      <c r="A75" s="142"/>
      <c r="B75" s="143"/>
      <c r="C75" s="143"/>
      <c r="D75" s="143"/>
      <c r="E75" s="143"/>
      <c r="F75" s="143"/>
    </row>
    <row r="76" customFormat="false" ht="15.75" hidden="false" customHeight="true" outlineLevel="0" collapsed="false">
      <c r="A76" s="142"/>
      <c r="B76" s="143"/>
      <c r="C76" s="143"/>
      <c r="D76" s="143"/>
      <c r="E76" s="143"/>
      <c r="F76" s="143"/>
    </row>
    <row r="77" customFormat="false" ht="15.75" hidden="false" customHeight="true" outlineLevel="0" collapsed="false">
      <c r="A77" s="142"/>
      <c r="B77" s="143"/>
      <c r="C77" s="143"/>
      <c r="D77" s="143"/>
      <c r="E77" s="143"/>
      <c r="F77" s="143"/>
    </row>
    <row r="78" customFormat="false" ht="15.75" hidden="false" customHeight="true" outlineLevel="0" collapsed="false">
      <c r="A78" s="142"/>
      <c r="B78" s="143"/>
      <c r="C78" s="143"/>
      <c r="D78" s="143"/>
      <c r="E78" s="143"/>
      <c r="F78" s="143"/>
    </row>
    <row r="79" customFormat="false" ht="15.75" hidden="false" customHeight="true" outlineLevel="0" collapsed="false">
      <c r="A79" s="142"/>
      <c r="B79" s="143"/>
      <c r="C79" s="143"/>
      <c r="D79" s="143"/>
      <c r="E79" s="143"/>
      <c r="F79" s="143"/>
    </row>
    <row r="80" customFormat="false" ht="15.75" hidden="false" customHeight="true" outlineLevel="0" collapsed="false">
      <c r="A80" s="142"/>
      <c r="B80" s="143"/>
      <c r="C80" s="143"/>
      <c r="D80" s="143"/>
      <c r="E80" s="143"/>
      <c r="F80" s="143"/>
    </row>
    <row r="81" customFormat="false" ht="15.75" hidden="false" customHeight="true" outlineLevel="0" collapsed="false">
      <c r="A81" s="142"/>
      <c r="B81" s="143"/>
      <c r="C81" s="143"/>
      <c r="D81" s="143"/>
      <c r="E81" s="143"/>
      <c r="F81" s="143"/>
    </row>
    <row r="82" customFormat="false" ht="15.75" hidden="false" customHeight="true" outlineLevel="0" collapsed="false">
      <c r="A82" s="142"/>
      <c r="B82" s="143"/>
      <c r="C82" s="143"/>
      <c r="D82" s="143"/>
      <c r="E82" s="143"/>
      <c r="F82" s="143"/>
    </row>
    <row r="83" customFormat="false" ht="15.75" hidden="false" customHeight="true" outlineLevel="0" collapsed="false">
      <c r="A83" s="142"/>
      <c r="B83" s="143"/>
      <c r="C83" s="143"/>
      <c r="D83" s="143"/>
      <c r="E83" s="143"/>
      <c r="F83" s="143"/>
    </row>
    <row r="84" customFormat="false" ht="15.75" hidden="false" customHeight="true" outlineLevel="0" collapsed="false">
      <c r="A84" s="142"/>
      <c r="B84" s="143"/>
      <c r="C84" s="143"/>
      <c r="D84" s="143"/>
      <c r="E84" s="143"/>
      <c r="F84" s="143"/>
    </row>
    <row r="85" customFormat="false" ht="15.75" hidden="false" customHeight="true" outlineLevel="0" collapsed="false">
      <c r="A85" s="142"/>
      <c r="B85" s="143"/>
      <c r="C85" s="143"/>
      <c r="D85" s="143"/>
      <c r="E85" s="143"/>
      <c r="F85" s="143"/>
    </row>
    <row r="86" customFormat="false" ht="15.75" hidden="false" customHeight="true" outlineLevel="0" collapsed="false">
      <c r="A86" s="142"/>
      <c r="B86" s="143"/>
      <c r="C86" s="143"/>
      <c r="D86" s="143"/>
      <c r="E86" s="143"/>
      <c r="F86" s="143"/>
    </row>
    <row r="87" customFormat="false" ht="15.75" hidden="false" customHeight="true" outlineLevel="0" collapsed="false">
      <c r="A87" s="142"/>
      <c r="B87" s="143"/>
      <c r="C87" s="143"/>
      <c r="D87" s="143"/>
      <c r="E87" s="143"/>
      <c r="F87" s="143"/>
    </row>
    <row r="88" customFormat="false" ht="15.75" hidden="false" customHeight="true" outlineLevel="0" collapsed="false">
      <c r="A88" s="142"/>
      <c r="B88" s="143"/>
      <c r="C88" s="143"/>
      <c r="D88" s="143"/>
      <c r="E88" s="143"/>
      <c r="F88" s="143"/>
    </row>
    <row r="89" customFormat="false" ht="15.75" hidden="false" customHeight="true" outlineLevel="0" collapsed="false">
      <c r="A89" s="142"/>
      <c r="B89" s="143"/>
      <c r="C89" s="143"/>
      <c r="D89" s="143"/>
      <c r="E89" s="143"/>
      <c r="F89" s="143"/>
    </row>
    <row r="90" customFormat="false" ht="15.75" hidden="false" customHeight="true" outlineLevel="0" collapsed="false">
      <c r="A90" s="142"/>
      <c r="B90" s="143"/>
      <c r="C90" s="143"/>
      <c r="D90" s="143"/>
      <c r="E90" s="143"/>
      <c r="F90" s="143"/>
    </row>
    <row r="91" customFormat="false" ht="15.75" hidden="false" customHeight="true" outlineLevel="0" collapsed="false">
      <c r="A91" s="142"/>
      <c r="B91" s="143"/>
      <c r="C91" s="143"/>
      <c r="D91" s="143"/>
      <c r="E91" s="143"/>
      <c r="F91" s="143"/>
    </row>
    <row r="92" customFormat="false" ht="15.75" hidden="false" customHeight="true" outlineLevel="0" collapsed="false">
      <c r="A92" s="142"/>
      <c r="B92" s="143"/>
      <c r="C92" s="143"/>
      <c r="D92" s="143"/>
      <c r="E92" s="143"/>
      <c r="F92" s="143"/>
    </row>
    <row r="93" customFormat="false" ht="15.75" hidden="false" customHeight="true" outlineLevel="0" collapsed="false">
      <c r="A93" s="142"/>
      <c r="B93" s="143"/>
      <c r="C93" s="143"/>
      <c r="D93" s="143"/>
      <c r="E93" s="143"/>
      <c r="F93" s="143"/>
    </row>
    <row r="94" customFormat="false" ht="15.75" hidden="false" customHeight="true" outlineLevel="0" collapsed="false">
      <c r="A94" s="142"/>
      <c r="B94" s="143"/>
      <c r="C94" s="143"/>
      <c r="D94" s="143"/>
      <c r="E94" s="143"/>
      <c r="F94" s="143"/>
    </row>
    <row r="95" customFormat="false" ht="15.75" hidden="false" customHeight="true" outlineLevel="0" collapsed="false">
      <c r="A95" s="142"/>
      <c r="B95" s="143"/>
      <c r="C95" s="143"/>
      <c r="D95" s="143"/>
      <c r="E95" s="143"/>
      <c r="F95" s="143"/>
    </row>
    <row r="96" customFormat="false" ht="15.75" hidden="false" customHeight="true" outlineLevel="0" collapsed="false">
      <c r="A96" s="142"/>
      <c r="B96" s="143"/>
      <c r="C96" s="143"/>
      <c r="D96" s="143"/>
      <c r="E96" s="143"/>
      <c r="F96" s="143"/>
    </row>
    <row r="97" customFormat="false" ht="15.75" hidden="false" customHeight="true" outlineLevel="0" collapsed="false">
      <c r="A97" s="142"/>
      <c r="B97" s="143"/>
      <c r="C97" s="143"/>
      <c r="D97" s="143"/>
      <c r="E97" s="143"/>
      <c r="F97" s="143"/>
    </row>
    <row r="98" customFormat="false" ht="15.75" hidden="false" customHeight="true" outlineLevel="0" collapsed="false">
      <c r="A98" s="142"/>
      <c r="B98" s="143"/>
      <c r="C98" s="143"/>
      <c r="D98" s="143"/>
      <c r="E98" s="143"/>
      <c r="F98" s="143"/>
    </row>
    <row r="99" customFormat="false" ht="15.75" hidden="false" customHeight="true" outlineLevel="0" collapsed="false">
      <c r="A99" s="142"/>
      <c r="B99" s="143"/>
      <c r="C99" s="143"/>
      <c r="D99" s="143"/>
      <c r="E99" s="143"/>
      <c r="F99" s="143"/>
    </row>
    <row r="100" customFormat="false" ht="15.75" hidden="false" customHeight="true" outlineLevel="0" collapsed="false">
      <c r="A100" s="142"/>
      <c r="B100" s="143"/>
      <c r="C100" s="143"/>
      <c r="D100" s="143"/>
      <c r="E100" s="143"/>
      <c r="F100" s="143"/>
    </row>
    <row r="101" customFormat="false" ht="15.75" hidden="false" customHeight="true" outlineLevel="0" collapsed="false">
      <c r="A101" s="143"/>
      <c r="B101" s="143"/>
      <c r="C101" s="143"/>
      <c r="D101" s="143"/>
      <c r="E101" s="143"/>
      <c r="F101" s="143"/>
    </row>
    <row r="102" customFormat="false" ht="15.75" hidden="false" customHeight="true" outlineLevel="0" collapsed="false">
      <c r="A102" s="143"/>
      <c r="B102" s="143"/>
      <c r="C102" s="143"/>
      <c r="D102" s="143"/>
      <c r="E102" s="143"/>
      <c r="F102" s="143"/>
    </row>
    <row r="103" customFormat="false" ht="15.75" hidden="false" customHeight="true" outlineLevel="0" collapsed="false">
      <c r="A103" s="143"/>
      <c r="B103" s="143"/>
      <c r="C103" s="143"/>
      <c r="D103" s="143"/>
      <c r="E103" s="143"/>
      <c r="F103" s="143"/>
    </row>
    <row r="104" customFormat="false" ht="15.75" hidden="false" customHeight="true" outlineLevel="0" collapsed="false">
      <c r="A104" s="143"/>
      <c r="B104" s="143"/>
      <c r="C104" s="143"/>
      <c r="D104" s="143"/>
      <c r="E104" s="143"/>
      <c r="F104" s="143"/>
    </row>
    <row r="105" customFormat="false" ht="15.75" hidden="false" customHeight="true" outlineLevel="0" collapsed="false">
      <c r="A105" s="143"/>
      <c r="B105" s="143"/>
      <c r="C105" s="143"/>
      <c r="D105" s="143"/>
      <c r="E105" s="143"/>
      <c r="F105" s="143"/>
    </row>
    <row r="106" customFormat="false" ht="15.75" hidden="false" customHeight="true" outlineLevel="0" collapsed="false">
      <c r="A106" s="143"/>
      <c r="B106" s="143"/>
      <c r="C106" s="143"/>
      <c r="D106" s="143"/>
      <c r="E106" s="143"/>
      <c r="F106" s="143"/>
    </row>
    <row r="107" customFormat="false" ht="15.75" hidden="false" customHeight="true" outlineLevel="0" collapsed="false">
      <c r="A107" s="143"/>
      <c r="B107" s="143"/>
      <c r="C107" s="143"/>
      <c r="D107" s="143"/>
      <c r="E107" s="143"/>
      <c r="F107" s="143"/>
    </row>
    <row r="108" customFormat="false" ht="15.75" hidden="false" customHeight="true" outlineLevel="0" collapsed="false">
      <c r="A108" s="143"/>
      <c r="B108" s="143"/>
      <c r="C108" s="143"/>
      <c r="D108" s="143"/>
      <c r="E108" s="143"/>
      <c r="F108" s="143"/>
    </row>
    <row r="109" customFormat="false" ht="15.75" hidden="false" customHeight="true" outlineLevel="0" collapsed="false">
      <c r="A109" s="143"/>
      <c r="B109" s="143"/>
      <c r="C109" s="143"/>
      <c r="D109" s="143"/>
      <c r="E109" s="143"/>
      <c r="F109" s="143"/>
    </row>
    <row r="110" customFormat="false" ht="15.75" hidden="false" customHeight="true" outlineLevel="0" collapsed="false">
      <c r="A110" s="143"/>
      <c r="B110" s="143"/>
      <c r="C110" s="143"/>
      <c r="D110" s="143"/>
      <c r="E110" s="143"/>
      <c r="F110" s="143"/>
    </row>
    <row r="111" customFormat="false" ht="15.75" hidden="false" customHeight="true" outlineLevel="0" collapsed="false">
      <c r="A111" s="143"/>
      <c r="B111" s="143"/>
      <c r="C111" s="143"/>
      <c r="D111" s="143"/>
      <c r="E111" s="143"/>
      <c r="F111" s="143"/>
    </row>
    <row r="112" customFormat="false" ht="15.75" hidden="false" customHeight="true" outlineLevel="0" collapsed="false">
      <c r="A112" s="143"/>
      <c r="B112" s="143"/>
      <c r="C112" s="143"/>
      <c r="D112" s="143"/>
      <c r="E112" s="143"/>
      <c r="F112" s="143"/>
    </row>
    <row r="113" customFormat="false" ht="15.75" hidden="false" customHeight="true" outlineLevel="0" collapsed="false">
      <c r="A113" s="143"/>
      <c r="B113" s="143"/>
      <c r="C113" s="143"/>
      <c r="D113" s="143"/>
      <c r="E113" s="143"/>
      <c r="F113" s="143"/>
    </row>
    <row r="114" customFormat="false" ht="15.75" hidden="false" customHeight="true" outlineLevel="0" collapsed="false">
      <c r="A114" s="143"/>
      <c r="B114" s="143"/>
      <c r="C114" s="143"/>
      <c r="D114" s="143"/>
      <c r="E114" s="143"/>
      <c r="F114" s="143"/>
    </row>
    <row r="115" customFormat="false" ht="15.75" hidden="false" customHeight="true" outlineLevel="0" collapsed="false">
      <c r="A115" s="143"/>
      <c r="B115" s="143"/>
      <c r="C115" s="143"/>
      <c r="D115" s="143"/>
      <c r="E115" s="143"/>
      <c r="F115" s="143"/>
    </row>
    <row r="116" customFormat="false" ht="15.75" hidden="false" customHeight="true" outlineLevel="0" collapsed="false">
      <c r="A116" s="143"/>
      <c r="B116" s="143"/>
      <c r="C116" s="143"/>
      <c r="D116" s="143"/>
      <c r="E116" s="143"/>
      <c r="F116" s="143"/>
    </row>
    <row r="117" customFormat="false" ht="15.75" hidden="false" customHeight="true" outlineLevel="0" collapsed="false">
      <c r="A117" s="143"/>
      <c r="B117" s="143"/>
      <c r="C117" s="143"/>
      <c r="D117" s="143"/>
      <c r="E117" s="143"/>
      <c r="F117" s="143"/>
    </row>
    <row r="118" customFormat="false" ht="15.75" hidden="false" customHeight="true" outlineLevel="0" collapsed="false">
      <c r="A118" s="143"/>
      <c r="B118" s="143"/>
      <c r="C118" s="143"/>
      <c r="D118" s="143"/>
      <c r="E118" s="143"/>
      <c r="F118" s="143"/>
    </row>
    <row r="119" customFormat="false" ht="15.75" hidden="false" customHeight="true" outlineLevel="0" collapsed="false">
      <c r="A119" s="143"/>
      <c r="B119" s="143"/>
      <c r="C119" s="143"/>
      <c r="D119" s="143"/>
      <c r="E119" s="143"/>
      <c r="F119" s="143"/>
    </row>
    <row r="120" customFormat="false" ht="15.75" hidden="false" customHeight="true" outlineLevel="0" collapsed="false">
      <c r="A120" s="143"/>
      <c r="B120" s="143"/>
      <c r="C120" s="143"/>
      <c r="D120" s="143"/>
      <c r="E120" s="143"/>
      <c r="F120" s="143"/>
    </row>
    <row r="121" customFormat="false" ht="15.75" hidden="false" customHeight="true" outlineLevel="0" collapsed="false">
      <c r="A121" s="143"/>
      <c r="B121" s="143"/>
      <c r="C121" s="143"/>
      <c r="D121" s="143"/>
      <c r="E121" s="143"/>
      <c r="F121" s="143"/>
    </row>
    <row r="122" customFormat="false" ht="15.75" hidden="false" customHeight="true" outlineLevel="0" collapsed="false">
      <c r="A122" s="143"/>
      <c r="B122" s="143"/>
      <c r="C122" s="143"/>
      <c r="D122" s="143"/>
      <c r="E122" s="143"/>
      <c r="F122" s="143"/>
    </row>
    <row r="123" customFormat="false" ht="15.75" hidden="false" customHeight="true" outlineLevel="0" collapsed="false">
      <c r="A123" s="143"/>
      <c r="B123" s="143"/>
      <c r="C123" s="143"/>
      <c r="D123" s="143"/>
      <c r="E123" s="143"/>
      <c r="F123" s="143"/>
    </row>
    <row r="124" customFormat="false" ht="15.75" hidden="false" customHeight="true" outlineLevel="0" collapsed="false">
      <c r="A124" s="143"/>
      <c r="B124" s="143"/>
      <c r="C124" s="143"/>
      <c r="D124" s="143"/>
      <c r="E124" s="143"/>
      <c r="F124" s="143"/>
    </row>
    <row r="125" customFormat="false" ht="15.75" hidden="false" customHeight="true" outlineLevel="0" collapsed="false">
      <c r="A125" s="143"/>
      <c r="B125" s="143"/>
      <c r="C125" s="143"/>
      <c r="D125" s="143"/>
      <c r="E125" s="143"/>
      <c r="F125" s="143"/>
    </row>
    <row r="126" customFormat="false" ht="15.75" hidden="false" customHeight="true" outlineLevel="0" collapsed="false">
      <c r="A126" s="143"/>
      <c r="B126" s="143"/>
      <c r="C126" s="143"/>
      <c r="D126" s="143"/>
      <c r="E126" s="143"/>
      <c r="F126" s="143"/>
    </row>
    <row r="127" customFormat="false" ht="15.75" hidden="false" customHeight="true" outlineLevel="0" collapsed="false">
      <c r="A127" s="143"/>
      <c r="B127" s="143"/>
      <c r="C127" s="143"/>
      <c r="D127" s="143"/>
      <c r="E127" s="143"/>
      <c r="F127" s="143"/>
    </row>
    <row r="128" customFormat="false" ht="15.75" hidden="false" customHeight="true" outlineLevel="0" collapsed="false">
      <c r="A128" s="143"/>
      <c r="B128" s="143"/>
      <c r="C128" s="143"/>
      <c r="D128" s="143"/>
      <c r="E128" s="143"/>
      <c r="F128" s="143"/>
    </row>
    <row r="129" customFormat="false" ht="15.75" hidden="false" customHeight="true" outlineLevel="0" collapsed="false">
      <c r="A129" s="143"/>
      <c r="B129" s="143"/>
      <c r="C129" s="143"/>
      <c r="D129" s="143"/>
      <c r="E129" s="143"/>
      <c r="F129" s="143"/>
    </row>
    <row r="130" customFormat="false" ht="15.75" hidden="false" customHeight="true" outlineLevel="0" collapsed="false">
      <c r="A130" s="143"/>
      <c r="B130" s="143"/>
      <c r="C130" s="143"/>
      <c r="D130" s="143"/>
      <c r="E130" s="143"/>
      <c r="F130" s="143"/>
    </row>
    <row r="131" customFormat="false" ht="15.75" hidden="false" customHeight="true" outlineLevel="0" collapsed="false">
      <c r="A131" s="143"/>
      <c r="B131" s="143"/>
      <c r="C131" s="143"/>
      <c r="D131" s="143"/>
      <c r="E131" s="143"/>
      <c r="F131" s="143"/>
    </row>
    <row r="132" customFormat="false" ht="15.75" hidden="false" customHeight="true" outlineLevel="0" collapsed="false">
      <c r="A132" s="143"/>
      <c r="B132" s="143"/>
      <c r="C132" s="143"/>
      <c r="D132" s="143"/>
      <c r="E132" s="143"/>
      <c r="F132" s="143"/>
    </row>
    <row r="133" customFormat="false" ht="15.75" hidden="false" customHeight="true" outlineLevel="0" collapsed="false">
      <c r="A133" s="143"/>
      <c r="B133" s="143"/>
      <c r="C133" s="143"/>
      <c r="D133" s="143"/>
      <c r="E133" s="143"/>
      <c r="F133" s="143"/>
    </row>
    <row r="134" customFormat="false" ht="15.75" hidden="false" customHeight="true" outlineLevel="0" collapsed="false">
      <c r="A134" s="143"/>
      <c r="B134" s="143"/>
      <c r="C134" s="143"/>
      <c r="D134" s="143"/>
      <c r="E134" s="143"/>
      <c r="F134" s="143"/>
    </row>
    <row r="135" customFormat="false" ht="15.75" hidden="false" customHeight="true" outlineLevel="0" collapsed="false">
      <c r="A135" s="143"/>
      <c r="B135" s="143"/>
      <c r="C135" s="143"/>
      <c r="D135" s="143"/>
      <c r="E135" s="143"/>
      <c r="F135" s="143"/>
    </row>
    <row r="136" customFormat="false" ht="15.75" hidden="false" customHeight="true" outlineLevel="0" collapsed="false">
      <c r="A136" s="143"/>
      <c r="B136" s="143"/>
      <c r="C136" s="143"/>
      <c r="D136" s="143"/>
      <c r="E136" s="143"/>
      <c r="F136" s="143"/>
    </row>
    <row r="137" customFormat="false" ht="15.75" hidden="false" customHeight="true" outlineLevel="0" collapsed="false">
      <c r="A137" s="143"/>
      <c r="B137" s="143"/>
      <c r="C137" s="143"/>
      <c r="D137" s="143"/>
      <c r="E137" s="143"/>
      <c r="F137" s="143"/>
    </row>
    <row r="138" customFormat="false" ht="15.75" hidden="false" customHeight="true" outlineLevel="0" collapsed="false">
      <c r="A138" s="143"/>
      <c r="B138" s="143"/>
      <c r="C138" s="143"/>
      <c r="D138" s="143"/>
      <c r="E138" s="143"/>
      <c r="F138" s="143"/>
    </row>
    <row r="139" customFormat="false" ht="15.75" hidden="false" customHeight="true" outlineLevel="0" collapsed="false">
      <c r="A139" s="143"/>
      <c r="B139" s="143"/>
      <c r="C139" s="143"/>
      <c r="D139" s="143"/>
      <c r="E139" s="143"/>
      <c r="F139" s="143"/>
    </row>
    <row r="140" customFormat="false" ht="15.75" hidden="false" customHeight="true" outlineLevel="0" collapsed="false">
      <c r="A140" s="143"/>
      <c r="B140" s="143"/>
      <c r="C140" s="143"/>
      <c r="D140" s="143"/>
      <c r="E140" s="143"/>
      <c r="F140" s="143"/>
    </row>
    <row r="141" customFormat="false" ht="15.75" hidden="false" customHeight="true" outlineLevel="0" collapsed="false">
      <c r="A141" s="143"/>
      <c r="B141" s="143"/>
      <c r="C141" s="143"/>
      <c r="D141" s="143"/>
      <c r="E141" s="143"/>
      <c r="F141" s="143"/>
    </row>
    <row r="142" customFormat="false" ht="15.75" hidden="false" customHeight="true" outlineLevel="0" collapsed="false">
      <c r="A142" s="143"/>
      <c r="B142" s="143"/>
      <c r="C142" s="143"/>
      <c r="D142" s="143"/>
      <c r="E142" s="143"/>
      <c r="F142" s="143"/>
    </row>
    <row r="143" customFormat="false" ht="15.75" hidden="false" customHeight="true" outlineLevel="0" collapsed="false">
      <c r="A143" s="143"/>
      <c r="B143" s="143"/>
      <c r="C143" s="143"/>
      <c r="D143" s="143"/>
      <c r="E143" s="143"/>
      <c r="F143" s="143"/>
    </row>
    <row r="144" customFormat="false" ht="15.75" hidden="false" customHeight="true" outlineLevel="0" collapsed="false">
      <c r="A144" s="143"/>
      <c r="B144" s="143"/>
      <c r="C144" s="143"/>
      <c r="D144" s="143"/>
      <c r="E144" s="143"/>
      <c r="F144" s="143"/>
    </row>
    <row r="145" customFormat="false" ht="15.75" hidden="false" customHeight="true" outlineLevel="0" collapsed="false">
      <c r="A145" s="143"/>
      <c r="B145" s="143"/>
      <c r="C145" s="143"/>
      <c r="D145" s="143"/>
      <c r="E145" s="143"/>
      <c r="F145" s="143"/>
    </row>
    <row r="146" customFormat="false" ht="15.75" hidden="false" customHeight="true" outlineLevel="0" collapsed="false">
      <c r="A146" s="143"/>
      <c r="B146" s="143"/>
      <c r="C146" s="143"/>
      <c r="D146" s="143"/>
      <c r="E146" s="143"/>
      <c r="F146" s="143"/>
    </row>
    <row r="147" customFormat="false" ht="15.75" hidden="false" customHeight="true" outlineLevel="0" collapsed="false">
      <c r="A147" s="143"/>
      <c r="B147" s="143"/>
      <c r="C147" s="143"/>
      <c r="D147" s="143"/>
      <c r="E147" s="143"/>
      <c r="F147" s="143"/>
    </row>
    <row r="148" customFormat="false" ht="15.75" hidden="false" customHeight="true" outlineLevel="0" collapsed="false">
      <c r="A148" s="143"/>
      <c r="B148" s="143"/>
      <c r="C148" s="143"/>
      <c r="D148" s="143"/>
      <c r="E148" s="143"/>
      <c r="F148" s="143"/>
    </row>
    <row r="149" customFormat="false" ht="15.75" hidden="false" customHeight="true" outlineLevel="0" collapsed="false">
      <c r="A149" s="143"/>
      <c r="B149" s="143"/>
      <c r="C149" s="143"/>
      <c r="D149" s="143"/>
      <c r="E149" s="143"/>
      <c r="F149" s="143"/>
    </row>
    <row r="150" customFormat="false" ht="15.75" hidden="false" customHeight="true" outlineLevel="0" collapsed="false">
      <c r="A150" s="143"/>
      <c r="B150" s="143"/>
      <c r="C150" s="143"/>
      <c r="D150" s="143"/>
      <c r="E150" s="143"/>
      <c r="F150" s="143"/>
    </row>
    <row r="151" customFormat="false" ht="15.75" hidden="false" customHeight="true" outlineLevel="0" collapsed="false">
      <c r="A151" s="143"/>
      <c r="B151" s="143"/>
      <c r="C151" s="143"/>
      <c r="D151" s="143"/>
      <c r="E151" s="143"/>
      <c r="F151" s="143"/>
    </row>
    <row r="152" customFormat="false" ht="15.75" hidden="false" customHeight="true" outlineLevel="0" collapsed="false">
      <c r="A152" s="143"/>
      <c r="B152" s="143"/>
      <c r="C152" s="143"/>
      <c r="D152" s="143"/>
      <c r="E152" s="143"/>
      <c r="F152" s="143"/>
    </row>
    <row r="153" customFormat="false" ht="15.75" hidden="false" customHeight="true" outlineLevel="0" collapsed="false">
      <c r="A153" s="143"/>
      <c r="B153" s="143"/>
      <c r="C153" s="143"/>
      <c r="D153" s="143"/>
      <c r="E153" s="143"/>
      <c r="F153" s="143"/>
    </row>
    <row r="154" customFormat="false" ht="15.75" hidden="false" customHeight="true" outlineLevel="0" collapsed="false">
      <c r="A154" s="143"/>
      <c r="B154" s="143"/>
      <c r="C154" s="143"/>
      <c r="D154" s="143"/>
      <c r="E154" s="143"/>
      <c r="F154" s="143"/>
    </row>
    <row r="155" customFormat="false" ht="15.75" hidden="false" customHeight="true" outlineLevel="0" collapsed="false">
      <c r="A155" s="143"/>
      <c r="B155" s="143"/>
      <c r="C155" s="143"/>
      <c r="D155" s="143"/>
      <c r="E155" s="143"/>
      <c r="F155" s="143"/>
    </row>
    <row r="156" customFormat="false" ht="15.75" hidden="false" customHeight="true" outlineLevel="0" collapsed="false">
      <c r="A156" s="143"/>
      <c r="B156" s="143"/>
      <c r="C156" s="143"/>
      <c r="D156" s="143"/>
      <c r="E156" s="143"/>
      <c r="F156" s="143"/>
    </row>
    <row r="157" customFormat="false" ht="15.75" hidden="false" customHeight="true" outlineLevel="0" collapsed="false">
      <c r="A157" s="143"/>
      <c r="B157" s="143"/>
      <c r="C157" s="143"/>
      <c r="D157" s="143"/>
      <c r="E157" s="143"/>
      <c r="F157" s="143"/>
    </row>
    <row r="158" customFormat="false" ht="15.75" hidden="false" customHeight="true" outlineLevel="0" collapsed="false">
      <c r="A158" s="143"/>
      <c r="B158" s="143"/>
      <c r="C158" s="143"/>
      <c r="D158" s="143"/>
      <c r="E158" s="143"/>
      <c r="F158" s="143"/>
    </row>
    <row r="159" customFormat="false" ht="15.75" hidden="false" customHeight="true" outlineLevel="0" collapsed="false">
      <c r="A159" s="143"/>
      <c r="B159" s="143"/>
      <c r="C159" s="143"/>
      <c r="D159" s="143"/>
      <c r="E159" s="143"/>
      <c r="F159" s="143"/>
    </row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</sheetData>
  <mergeCells count="46">
    <mergeCell ref="A1:L1"/>
    <mergeCell ref="H2:K2"/>
    <mergeCell ref="F3:I3"/>
    <mergeCell ref="A4:A5"/>
    <mergeCell ref="B4:B5"/>
    <mergeCell ref="C4:C5"/>
    <mergeCell ref="D4:D5"/>
    <mergeCell ref="E4:F5"/>
    <mergeCell ref="A6:F6"/>
    <mergeCell ref="D7:D12"/>
    <mergeCell ref="E7:F12"/>
    <mergeCell ref="A13:F13"/>
    <mergeCell ref="D14:D19"/>
    <mergeCell ref="E14:F19"/>
    <mergeCell ref="A20:F20"/>
    <mergeCell ref="D21:D26"/>
    <mergeCell ref="E21:F26"/>
    <mergeCell ref="A27:F27"/>
    <mergeCell ref="D28:D31"/>
    <mergeCell ref="E28:F31"/>
    <mergeCell ref="D33:D38"/>
    <mergeCell ref="E33:F38"/>
    <mergeCell ref="A39:F39"/>
    <mergeCell ref="D40:D43"/>
    <mergeCell ref="E40:F43"/>
    <mergeCell ref="A44:F44"/>
    <mergeCell ref="D45:D47"/>
    <mergeCell ref="E45:F47"/>
    <mergeCell ref="A48:F48"/>
    <mergeCell ref="D49:D52"/>
    <mergeCell ref="E49:F52"/>
    <mergeCell ref="A53:F53"/>
    <mergeCell ref="D54:D56"/>
    <mergeCell ref="E54:F56"/>
    <mergeCell ref="A57:F57"/>
    <mergeCell ref="D58:D60"/>
    <mergeCell ref="E58:F60"/>
    <mergeCell ref="A61:F61"/>
    <mergeCell ref="D62:D63"/>
    <mergeCell ref="E62:F63"/>
    <mergeCell ref="A64:F64"/>
    <mergeCell ref="D65:D66"/>
    <mergeCell ref="E65:F66"/>
    <mergeCell ref="A67:F67"/>
    <mergeCell ref="D68:D69"/>
    <mergeCell ref="E68:F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1" activeCellId="0" sqref="O11"/>
    </sheetView>
  </sheetViews>
  <sheetFormatPr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15.29"/>
    <col collapsed="false" customWidth="true" hidden="false" outlineLevel="0" max="3" min="3" style="0" width="5.57"/>
    <col collapsed="false" customWidth="true" hidden="false" outlineLevel="0" max="4" min="4" style="0" width="6.71"/>
    <col collapsed="false" customWidth="true" hidden="false" outlineLevel="0" max="5" min="5" style="0" width="14.86"/>
    <col collapsed="false" customWidth="true" hidden="false" outlineLevel="0" max="6" min="6" style="0" width="8.57"/>
    <col collapsed="false" customWidth="true" hidden="false" outlineLevel="0" max="7" min="7" style="0" width="8.29"/>
    <col collapsed="false" customWidth="true" hidden="false" outlineLevel="0" max="8" min="8" style="0" width="9"/>
    <col collapsed="false" customWidth="true" hidden="false" outlineLevel="0" max="9" min="9" style="0" width="7.29"/>
    <col collapsed="false" customWidth="true" hidden="false" outlineLevel="0" max="10" min="10" style="0" width="5.57"/>
    <col collapsed="false" customWidth="true" hidden="false" outlineLevel="0" max="27" min="11" style="0" width="8.71"/>
    <col collapsed="false" customWidth="true" hidden="false" outlineLevel="0" max="1025" min="28" style="0" width="14.43"/>
  </cols>
  <sheetData>
    <row r="1" customFormat="false" ht="48" hidden="false" customHeight="true" outlineLevel="0" collapsed="false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5.75" hidden="false" customHeight="false" outlineLevel="0" collapsed="false">
      <c r="A2" s="2"/>
      <c r="B2" s="3" t="n">
        <v>44038</v>
      </c>
      <c r="C2" s="144"/>
      <c r="D2" s="2"/>
      <c r="E2" s="2" t="s">
        <v>1</v>
      </c>
      <c r="F2" s="145" t="s">
        <v>3</v>
      </c>
      <c r="G2" s="145"/>
      <c r="H2" s="4" t="s">
        <v>2</v>
      </c>
      <c r="I2" s="4"/>
      <c r="J2" s="4"/>
      <c r="K2" s="4"/>
      <c r="L2" s="144"/>
    </row>
    <row r="3" customFormat="false" ht="15.75" hidden="false" customHeight="false" outlineLevel="0" collapsed="false">
      <c r="A3" s="5"/>
      <c r="B3" s="5" t="s">
        <v>74</v>
      </c>
      <c r="C3" s="5"/>
      <c r="D3" s="144"/>
      <c r="E3" s="5" t="s">
        <v>5</v>
      </c>
      <c r="F3" s="5"/>
      <c r="G3" s="6" t="n">
        <v>36</v>
      </c>
      <c r="H3" s="2" t="s">
        <v>6</v>
      </c>
      <c r="I3" s="40" t="n">
        <v>0.0159722222222222</v>
      </c>
      <c r="J3" s="2"/>
      <c r="K3" s="18"/>
      <c r="L3" s="18"/>
    </row>
    <row r="4" customFormat="false" ht="34.5" hidden="false" customHeight="true" outlineLevel="0" collapsed="false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75</v>
      </c>
      <c r="H4" s="7" t="s">
        <v>14</v>
      </c>
      <c r="I4" s="7" t="s">
        <v>15</v>
      </c>
      <c r="J4" s="7" t="s">
        <v>16</v>
      </c>
      <c r="K4" s="18"/>
      <c r="L4" s="18"/>
    </row>
    <row r="5" customFormat="false" ht="15.75" hidden="false" customHeight="false" outlineLevel="0" collapsed="false">
      <c r="A5" s="9" t="s">
        <v>147</v>
      </c>
      <c r="B5" s="9"/>
      <c r="C5" s="9"/>
      <c r="D5" s="9"/>
      <c r="E5" s="9"/>
      <c r="F5" s="9"/>
      <c r="G5" s="9"/>
      <c r="H5" s="9"/>
      <c r="I5" s="9"/>
      <c r="J5" s="9"/>
      <c r="K5" s="18"/>
      <c r="L5" s="18"/>
    </row>
    <row r="6" customFormat="false" ht="15.75" hidden="false" customHeight="false" outlineLevel="0" collapsed="false">
      <c r="A6" s="9" t="n">
        <v>1</v>
      </c>
      <c r="B6" s="9" t="s">
        <v>103</v>
      </c>
      <c r="C6" s="9" t="n">
        <v>75</v>
      </c>
      <c r="D6" s="9" t="n">
        <v>2006</v>
      </c>
      <c r="E6" s="9" t="s">
        <v>1</v>
      </c>
      <c r="F6" s="11" t="n">
        <v>0.100752314814815</v>
      </c>
      <c r="G6" s="41" t="n">
        <f aca="false">F6-I3</f>
        <v>0.0847800925925928</v>
      </c>
      <c r="H6" s="11" t="n">
        <f aca="false">G6-G6</f>
        <v>0</v>
      </c>
      <c r="I6" s="12" t="n">
        <f aca="false">$G$3/G6/24</f>
        <v>17.6928327645051</v>
      </c>
      <c r="J6" s="9" t="n">
        <v>1</v>
      </c>
      <c r="K6" s="18"/>
      <c r="L6" s="18"/>
    </row>
    <row r="7" customFormat="false" ht="15.75" hidden="false" customHeight="false" outlineLevel="0" collapsed="false">
      <c r="A7" s="9" t="n">
        <v>2</v>
      </c>
      <c r="B7" s="9" t="s">
        <v>108</v>
      </c>
      <c r="C7" s="9" t="n">
        <v>78</v>
      </c>
      <c r="D7" s="9" t="n">
        <v>2007</v>
      </c>
      <c r="E7" s="9" t="s">
        <v>1</v>
      </c>
      <c r="F7" s="11" t="n">
        <v>0.104594907407407</v>
      </c>
      <c r="G7" s="41" t="n">
        <f aca="false">F7-$I$3</f>
        <v>0.0886226851851848</v>
      </c>
      <c r="H7" s="11" t="n">
        <f aca="false">G7-$G$6</f>
        <v>0.00384259259259198</v>
      </c>
      <c r="I7" s="12" t="n">
        <f aca="false">$G$3/G7/24</f>
        <v>16.9256889121066</v>
      </c>
      <c r="J7" s="9" t="n">
        <v>2</v>
      </c>
      <c r="K7" s="18"/>
      <c r="L7" s="18"/>
    </row>
    <row r="8" customFormat="false" ht="15.75" hidden="false" customHeight="false" outlineLevel="0" collapsed="false">
      <c r="A8" s="9" t="s">
        <v>177</v>
      </c>
      <c r="B8" s="9"/>
      <c r="C8" s="9"/>
      <c r="D8" s="9"/>
      <c r="E8" s="9"/>
      <c r="F8" s="9"/>
      <c r="G8" s="9"/>
      <c r="H8" s="9"/>
      <c r="I8" s="9"/>
      <c r="J8" s="9"/>
      <c r="K8" s="18"/>
      <c r="L8" s="18"/>
    </row>
    <row r="9" customFormat="false" ht="15.75" hidden="false" customHeight="false" outlineLevel="0" collapsed="false">
      <c r="A9" s="9" t="n">
        <v>1</v>
      </c>
      <c r="B9" s="9" t="s">
        <v>86</v>
      </c>
      <c r="C9" s="9" t="n">
        <v>84</v>
      </c>
      <c r="D9" s="9" t="n">
        <v>2004</v>
      </c>
      <c r="E9" s="9" t="s">
        <v>1</v>
      </c>
      <c r="F9" s="11" t="n">
        <v>0.0877546296296296</v>
      </c>
      <c r="G9" s="41" t="n">
        <f aca="false">F9-$I$3</f>
        <v>0.0717824074074074</v>
      </c>
      <c r="H9" s="11" t="n">
        <f aca="false">G9-G9</f>
        <v>0</v>
      </c>
      <c r="I9" s="12" t="n">
        <f aca="false">$G$3/G9/24</f>
        <v>20.8964850048371</v>
      </c>
      <c r="J9" s="9" t="n">
        <v>1</v>
      </c>
      <c r="K9" s="18"/>
      <c r="L9" s="18"/>
    </row>
    <row r="10" customFormat="false" ht="15.75" hidden="false" customHeight="false" outlineLevel="0" collapsed="false">
      <c r="A10" s="9" t="n">
        <v>2</v>
      </c>
      <c r="B10" s="9" t="s">
        <v>89</v>
      </c>
      <c r="C10" s="9" t="n">
        <v>38</v>
      </c>
      <c r="D10" s="9" t="n">
        <v>2004</v>
      </c>
      <c r="E10" s="9" t="s">
        <v>47</v>
      </c>
      <c r="F10" s="11" t="n">
        <v>0.0897337962962963</v>
      </c>
      <c r="G10" s="41" t="n">
        <f aca="false">F10-$I$3</f>
        <v>0.0737615740740741</v>
      </c>
      <c r="H10" s="11" t="n">
        <f aca="false">G10-$G$9</f>
        <v>0.0019791666666667</v>
      </c>
      <c r="I10" s="12" t="n">
        <f aca="false">$G$3/G10/24</f>
        <v>20.3357916209007</v>
      </c>
      <c r="J10" s="9" t="n">
        <v>2</v>
      </c>
      <c r="K10" s="18"/>
      <c r="L10" s="18"/>
    </row>
    <row r="11" customFormat="false" ht="15.75" hidden="false" customHeight="false" outlineLevel="0" collapsed="false">
      <c r="A11" s="9" t="n">
        <v>3</v>
      </c>
      <c r="B11" s="9" t="s">
        <v>92</v>
      </c>
      <c r="C11" s="9" t="n">
        <v>50</v>
      </c>
      <c r="D11" s="9" t="n">
        <v>2004</v>
      </c>
      <c r="E11" s="9" t="s">
        <v>30</v>
      </c>
      <c r="F11" s="11" t="n">
        <v>0.0912037037037037</v>
      </c>
      <c r="G11" s="41" t="n">
        <f aca="false">F11-$I$3</f>
        <v>0.0752314814814815</v>
      </c>
      <c r="H11" s="11" t="n">
        <f aca="false">G11-$G$9</f>
        <v>0.0034490740740741</v>
      </c>
      <c r="I11" s="12" t="n">
        <f aca="false">$G$3/G11/24</f>
        <v>19.9384615384615</v>
      </c>
      <c r="J11" s="9" t="n">
        <v>3</v>
      </c>
      <c r="K11" s="18"/>
      <c r="L11" s="18"/>
    </row>
    <row r="12" customFormat="false" ht="15.75" hidden="false" customHeight="false" outlineLevel="0" collapsed="false">
      <c r="A12" s="9" t="n">
        <v>4</v>
      </c>
      <c r="B12" s="9" t="s">
        <v>95</v>
      </c>
      <c r="C12" s="9" t="n">
        <v>73</v>
      </c>
      <c r="D12" s="9" t="n">
        <v>2005</v>
      </c>
      <c r="E12" s="9" t="s">
        <v>1</v>
      </c>
      <c r="F12" s="11" t="n">
        <v>0.0937847222222222</v>
      </c>
      <c r="G12" s="41" t="n">
        <f aca="false">F12-$I$3</f>
        <v>0.0778125</v>
      </c>
      <c r="H12" s="11" t="n">
        <f aca="false">G12-$G$9</f>
        <v>0.0060300925925926</v>
      </c>
      <c r="I12" s="12" t="n">
        <f aca="false">$G$3/G12/24</f>
        <v>19.2771084337349</v>
      </c>
      <c r="J12" s="9" t="n">
        <v>4</v>
      </c>
      <c r="K12" s="18"/>
      <c r="L12" s="18"/>
    </row>
    <row r="13" customFormat="false" ht="15.75" hidden="false" customHeight="false" outlineLevel="0" collapsed="false">
      <c r="A13" s="9" t="n">
        <v>5</v>
      </c>
      <c r="B13" s="9" t="s">
        <v>107</v>
      </c>
      <c r="C13" s="9" t="n">
        <v>67</v>
      </c>
      <c r="D13" s="9" t="n">
        <v>2004</v>
      </c>
      <c r="E13" s="9" t="s">
        <v>106</v>
      </c>
      <c r="F13" s="11" t="n">
        <v>0.104398148148148</v>
      </c>
      <c r="G13" s="41" t="n">
        <f aca="false">F13-$I$3</f>
        <v>0.0884259259259258</v>
      </c>
      <c r="H13" s="11" t="n">
        <f aca="false">G13-$G$9</f>
        <v>0.0166435185185184</v>
      </c>
      <c r="I13" s="12" t="n">
        <f aca="false">$G$3/G13/24</f>
        <v>16.9633507853403</v>
      </c>
      <c r="J13" s="9" t="n">
        <v>5</v>
      </c>
      <c r="K13" s="18"/>
      <c r="L13" s="18"/>
    </row>
    <row r="14" customFormat="false" ht="15.75" hidden="false" customHeight="false" outlineLevel="0" collapsed="false">
      <c r="A14" s="9" t="s">
        <v>151</v>
      </c>
      <c r="B14" s="9"/>
      <c r="C14" s="9"/>
      <c r="D14" s="9"/>
      <c r="E14" s="9"/>
      <c r="F14" s="9"/>
      <c r="G14" s="9"/>
      <c r="H14" s="9"/>
      <c r="I14" s="9"/>
      <c r="J14" s="9"/>
      <c r="K14" s="18"/>
      <c r="L14" s="18"/>
    </row>
    <row r="15" customFormat="false" ht="15.75" hidden="false" customHeight="false" outlineLevel="0" collapsed="false">
      <c r="A15" s="9" t="n">
        <v>1</v>
      </c>
      <c r="B15" s="9" t="s">
        <v>76</v>
      </c>
      <c r="C15" s="9" t="n">
        <v>47</v>
      </c>
      <c r="D15" s="9" t="n">
        <v>2002</v>
      </c>
      <c r="E15" s="9" t="s">
        <v>30</v>
      </c>
      <c r="F15" s="11" t="n">
        <v>0.0789351851851852</v>
      </c>
      <c r="G15" s="41" t="n">
        <f aca="false">F15-$I$3</f>
        <v>0.062962962962963</v>
      </c>
      <c r="H15" s="11" t="n">
        <f aca="false">G15-G15</f>
        <v>0</v>
      </c>
      <c r="I15" s="12" t="n">
        <f aca="false">$G$3/G15/24</f>
        <v>23.8235294117647</v>
      </c>
      <c r="J15" s="9" t="n">
        <v>1</v>
      </c>
      <c r="K15" s="18"/>
      <c r="L15" s="18"/>
    </row>
    <row r="16" customFormat="false" ht="15.75" hidden="false" customHeight="false" outlineLevel="0" collapsed="false">
      <c r="A16" s="9" t="n">
        <v>2</v>
      </c>
      <c r="B16" s="9" t="s">
        <v>85</v>
      </c>
      <c r="C16" s="9" t="n">
        <v>77</v>
      </c>
      <c r="D16" s="9" t="n">
        <v>2002</v>
      </c>
      <c r="E16" s="9" t="s">
        <v>1</v>
      </c>
      <c r="F16" s="11" t="n">
        <v>0.0877314814814815</v>
      </c>
      <c r="G16" s="41" t="n">
        <f aca="false">F16-$I$3</f>
        <v>0.0717592592592593</v>
      </c>
      <c r="H16" s="11" t="n">
        <f aca="false">G16-$G$15</f>
        <v>0.0087962962962963</v>
      </c>
      <c r="I16" s="12" t="n">
        <f aca="false">$G$3/G16/24</f>
        <v>20.9032258064516</v>
      </c>
      <c r="J16" s="9" t="n">
        <v>2</v>
      </c>
      <c r="K16" s="18"/>
      <c r="L16" s="18"/>
    </row>
    <row r="17" customFormat="false" ht="15.75" hidden="false" customHeight="false" outlineLevel="0" collapsed="false">
      <c r="A17" s="9" t="n">
        <v>3</v>
      </c>
      <c r="B17" s="9" t="s">
        <v>112</v>
      </c>
      <c r="C17" s="9" t="n">
        <v>69</v>
      </c>
      <c r="D17" s="9" t="n">
        <v>2003</v>
      </c>
      <c r="E17" s="9" t="s">
        <v>106</v>
      </c>
      <c r="F17" s="11" t="n">
        <v>0.120208333333333</v>
      </c>
      <c r="G17" s="41" t="n">
        <f aca="false">F17-$I$3</f>
        <v>0.104236111111111</v>
      </c>
      <c r="H17" s="11" t="n">
        <f aca="false">G17-$G$15</f>
        <v>0.0412731481481478</v>
      </c>
      <c r="I17" s="12" t="n">
        <f aca="false">$G$3/G17/24</f>
        <v>14.3904063957362</v>
      </c>
      <c r="J17" s="9" t="n">
        <v>3</v>
      </c>
      <c r="K17" s="18"/>
      <c r="L17" s="18"/>
    </row>
    <row r="18" customFormat="false" ht="15.75" hidden="false" customHeight="false" outlineLevel="0" collapsed="false">
      <c r="A18" s="9" t="n">
        <v>4</v>
      </c>
      <c r="B18" s="9" t="s">
        <v>122</v>
      </c>
      <c r="C18" s="9" t="n">
        <v>41</v>
      </c>
      <c r="D18" s="9" t="n">
        <v>2003</v>
      </c>
      <c r="E18" s="9" t="s">
        <v>88</v>
      </c>
      <c r="F18" s="9"/>
      <c r="G18" s="41"/>
      <c r="H18" s="9"/>
      <c r="I18" s="9"/>
      <c r="J18" s="9"/>
      <c r="K18" s="18"/>
      <c r="L18" s="18"/>
    </row>
    <row r="19" customFormat="false" ht="15.75" hidden="false" customHeight="false" outlineLevel="0" collapsed="false">
      <c r="A19" s="9" t="s">
        <v>152</v>
      </c>
      <c r="B19" s="9"/>
      <c r="C19" s="9"/>
      <c r="D19" s="9"/>
      <c r="E19" s="9"/>
      <c r="F19" s="9"/>
      <c r="G19" s="9"/>
      <c r="H19" s="9"/>
      <c r="I19" s="9"/>
      <c r="J19" s="9"/>
      <c r="K19" s="18"/>
      <c r="L19" s="18"/>
    </row>
    <row r="20" customFormat="false" ht="15.75" hidden="false" customHeight="false" outlineLevel="0" collapsed="false">
      <c r="A20" s="9" t="n">
        <v>1</v>
      </c>
      <c r="B20" s="9" t="s">
        <v>105</v>
      </c>
      <c r="C20" s="9" t="n">
        <v>64</v>
      </c>
      <c r="D20" s="9" t="n">
        <v>1997</v>
      </c>
      <c r="E20" s="9" t="s">
        <v>106</v>
      </c>
      <c r="F20" s="11" t="n">
        <v>0.103472222222222</v>
      </c>
      <c r="G20" s="41" t="n">
        <f aca="false">F20-$I$3</f>
        <v>0.0874999999999998</v>
      </c>
      <c r="H20" s="11" t="n">
        <f aca="false">G20-G20</f>
        <v>0</v>
      </c>
      <c r="I20" s="12" t="n">
        <f aca="false">$G$3/G20/24</f>
        <v>17.1428571428572</v>
      </c>
      <c r="J20" s="9" t="n">
        <v>1</v>
      </c>
      <c r="K20" s="18"/>
      <c r="L20" s="18"/>
    </row>
    <row r="21" customFormat="false" ht="15.75" hidden="false" customHeight="false" outlineLevel="0" collapsed="false">
      <c r="A21" s="146" t="s">
        <v>153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8"/>
      <c r="L21" s="18"/>
    </row>
    <row r="22" customFormat="false" ht="15.75" hidden="false" customHeight="false" outlineLevel="0" collapsed="false">
      <c r="A22" s="9" t="n">
        <v>1</v>
      </c>
      <c r="B22" s="9" t="s">
        <v>178</v>
      </c>
      <c r="C22" s="9" t="n">
        <v>79</v>
      </c>
      <c r="D22" s="9" t="n">
        <v>1994</v>
      </c>
      <c r="E22" s="9" t="s">
        <v>156</v>
      </c>
      <c r="F22" s="11" t="n">
        <v>0.0803009259259259</v>
      </c>
      <c r="G22" s="41" t="n">
        <f aca="false">F22-$I$3</f>
        <v>0.0643287037037037</v>
      </c>
      <c r="H22" s="11" t="n">
        <f aca="false">G22-$G$22</f>
        <v>0</v>
      </c>
      <c r="I22" s="12" t="n">
        <f aca="false">$G$3/G22/24</f>
        <v>23.3177401943145</v>
      </c>
      <c r="J22" s="10" t="n">
        <v>1</v>
      </c>
      <c r="K22" s="18"/>
      <c r="L22" s="18"/>
    </row>
    <row r="23" customFormat="false" ht="15.75" hidden="false" customHeight="false" outlineLevel="0" collapsed="false">
      <c r="A23" s="9" t="n">
        <v>2</v>
      </c>
      <c r="B23" s="9" t="s">
        <v>78</v>
      </c>
      <c r="C23" s="9" t="n">
        <v>202</v>
      </c>
      <c r="D23" s="9" t="n">
        <v>1988</v>
      </c>
      <c r="E23" s="10"/>
      <c r="F23" s="43" t="n">
        <v>0.0847222222222222</v>
      </c>
      <c r="G23" s="41" t="n">
        <f aca="false">F23-$I$3</f>
        <v>0.06875</v>
      </c>
      <c r="H23" s="11" t="n">
        <f aca="false">G23-$G$22</f>
        <v>0.00442129629629631</v>
      </c>
      <c r="I23" s="12" t="n">
        <f aca="false">$G$3/G23/24</f>
        <v>21.8181818181818</v>
      </c>
      <c r="J23" s="10" t="n">
        <v>2</v>
      </c>
      <c r="K23" s="18"/>
      <c r="L23" s="18"/>
    </row>
    <row r="24" customFormat="false" ht="15.75" hidden="false" customHeight="false" outlineLevel="0" collapsed="false">
      <c r="A24" s="9" t="n">
        <v>3</v>
      </c>
      <c r="B24" s="9" t="s">
        <v>79</v>
      </c>
      <c r="C24" s="9" t="n">
        <v>100</v>
      </c>
      <c r="D24" s="9" t="n">
        <v>1993</v>
      </c>
      <c r="E24" s="9" t="s">
        <v>80</v>
      </c>
      <c r="F24" s="11" t="n">
        <v>0.0847453703703704</v>
      </c>
      <c r="G24" s="41" t="n">
        <f aca="false">F24-$I$3</f>
        <v>0.0687731481481482</v>
      </c>
      <c r="H24" s="11" t="n">
        <f aca="false">G24-$G$22</f>
        <v>0.0044444444444445</v>
      </c>
      <c r="I24" s="12" t="n">
        <f aca="false">$G$3/G24/24</f>
        <v>21.8108381016493</v>
      </c>
      <c r="J24" s="10" t="n">
        <v>3</v>
      </c>
      <c r="K24" s="18"/>
      <c r="L24" s="18"/>
    </row>
    <row r="25" customFormat="false" ht="15.75" hidden="false" customHeight="false" outlineLevel="0" collapsed="false">
      <c r="A25" s="9" t="n">
        <v>4</v>
      </c>
      <c r="B25" s="9" t="s">
        <v>94</v>
      </c>
      <c r="C25" s="9" t="n">
        <v>25</v>
      </c>
      <c r="D25" s="9" t="n">
        <v>1983</v>
      </c>
      <c r="E25" s="9" t="s">
        <v>1</v>
      </c>
      <c r="F25" s="11" t="n">
        <v>0.0975231481481482</v>
      </c>
      <c r="G25" s="41" t="n">
        <f aca="false">F25-$I$3</f>
        <v>0.081550925925926</v>
      </c>
      <c r="H25" s="11" t="n">
        <f aca="false">G25-$G$22</f>
        <v>0.0172222222222223</v>
      </c>
      <c r="I25" s="12" t="n">
        <f aca="false">$G$3/G25/24</f>
        <v>18.3934147033778</v>
      </c>
      <c r="J25" s="10" t="n">
        <v>4</v>
      </c>
      <c r="K25" s="18"/>
      <c r="L25" s="18"/>
    </row>
    <row r="26" customFormat="false" ht="15.75" hidden="false" customHeight="false" outlineLevel="0" collapsed="false">
      <c r="A26" s="9" t="n">
        <v>5</v>
      </c>
      <c r="B26" s="9" t="s">
        <v>100</v>
      </c>
      <c r="C26" s="9" t="n">
        <v>61</v>
      </c>
      <c r="D26" s="9" t="n">
        <v>1987</v>
      </c>
      <c r="E26" s="9" t="s">
        <v>88</v>
      </c>
      <c r="F26" s="11" t="n">
        <v>0.0991898148148148</v>
      </c>
      <c r="G26" s="41" t="n">
        <f aca="false">F26-$I$3</f>
        <v>0.0832175925925926</v>
      </c>
      <c r="H26" s="11" t="n">
        <f aca="false">G26-$G$22</f>
        <v>0.0188888888888889</v>
      </c>
      <c r="I26" s="12" t="n">
        <f aca="false">$G$3/G26/24</f>
        <v>18.0250347705146</v>
      </c>
      <c r="J26" s="10" t="n">
        <v>5</v>
      </c>
      <c r="K26" s="18"/>
      <c r="L26" s="18"/>
    </row>
    <row r="27" customFormat="false" ht="15.75" hidden="false" customHeight="false" outlineLevel="0" collapsed="false">
      <c r="A27" s="9" t="n">
        <v>6</v>
      </c>
      <c r="B27" s="9" t="s">
        <v>101</v>
      </c>
      <c r="C27" s="9" t="n">
        <v>19</v>
      </c>
      <c r="D27" s="9" t="n">
        <v>1981</v>
      </c>
      <c r="E27" s="9" t="s">
        <v>1</v>
      </c>
      <c r="F27" s="11" t="n">
        <v>0.0993055555555556</v>
      </c>
      <c r="G27" s="41" t="n">
        <f aca="false">F27-$I$3</f>
        <v>0.0833333333333334</v>
      </c>
      <c r="H27" s="11" t="n">
        <f aca="false">G27-$G$22</f>
        <v>0.0190046296296297</v>
      </c>
      <c r="I27" s="12" t="n">
        <f aca="false">$G$3/G27/24</f>
        <v>18</v>
      </c>
      <c r="J27" s="10" t="n">
        <v>6</v>
      </c>
      <c r="K27" s="18"/>
      <c r="L27" s="18"/>
    </row>
    <row r="28" customFormat="false" ht="15.75" hidden="false" customHeight="false" outlineLevel="0" collapsed="false">
      <c r="A28" s="9" t="n">
        <v>7</v>
      </c>
      <c r="B28" s="9" t="s">
        <v>102</v>
      </c>
      <c r="C28" s="9" t="n">
        <v>33</v>
      </c>
      <c r="D28" s="9" t="n">
        <v>1988</v>
      </c>
      <c r="E28" s="9" t="s">
        <v>21</v>
      </c>
      <c r="F28" s="11" t="n">
        <v>0.0998726851851852</v>
      </c>
      <c r="G28" s="41" t="n">
        <f aca="false">F28-$I$3</f>
        <v>0.083900462962963</v>
      </c>
      <c r="H28" s="11" t="n">
        <f aca="false">G28-$G$22</f>
        <v>0.0195717592592593</v>
      </c>
      <c r="I28" s="12" t="n">
        <f aca="false">$G$3/G28/24</f>
        <v>17.8783280452476</v>
      </c>
      <c r="J28" s="10" t="n">
        <v>7</v>
      </c>
      <c r="K28" s="18"/>
      <c r="L28" s="18"/>
    </row>
    <row r="29" customFormat="false" ht="15.75" hidden="false" customHeight="false" outlineLevel="0" collapsed="false">
      <c r="A29" s="9" t="n">
        <v>8</v>
      </c>
      <c r="B29" s="9" t="s">
        <v>104</v>
      </c>
      <c r="C29" s="9" t="n">
        <v>11</v>
      </c>
      <c r="D29" s="9" t="n">
        <v>1995</v>
      </c>
      <c r="E29" s="9" t="s">
        <v>21</v>
      </c>
      <c r="F29" s="11" t="n">
        <v>0.1025</v>
      </c>
      <c r="G29" s="41" t="n">
        <f aca="false">F29-$I$3</f>
        <v>0.0865277777777778</v>
      </c>
      <c r="H29" s="11" t="n">
        <f aca="false">G29-$G$22</f>
        <v>0.0221990740740741</v>
      </c>
      <c r="I29" s="12" t="n">
        <f aca="false">$G$3/G29/24</f>
        <v>17.3354735152488</v>
      </c>
      <c r="J29" s="10" t="n">
        <v>8</v>
      </c>
      <c r="K29" s="18"/>
      <c r="L29" s="18"/>
    </row>
    <row r="30" customFormat="false" ht="15.75" hidden="false" customHeight="true" outlineLevel="0" collapsed="false">
      <c r="A30" s="9" t="n">
        <v>9</v>
      </c>
      <c r="B30" s="9" t="s">
        <v>109</v>
      </c>
      <c r="C30" s="9" t="n">
        <v>17</v>
      </c>
      <c r="D30" s="9" t="n">
        <v>1989</v>
      </c>
      <c r="E30" s="9" t="s">
        <v>21</v>
      </c>
      <c r="F30" s="11" t="n">
        <v>0.105092592592593</v>
      </c>
      <c r="G30" s="41" t="n">
        <f aca="false">F30-$I$3</f>
        <v>0.0891203703703708</v>
      </c>
      <c r="H30" s="11" t="n">
        <f aca="false">G30-$G$22</f>
        <v>0.0247916666666671</v>
      </c>
      <c r="I30" s="12" t="n">
        <f aca="false">$G$3/G30/24</f>
        <v>16.8311688311687</v>
      </c>
      <c r="J30" s="10" t="n">
        <v>9</v>
      </c>
      <c r="K30" s="18"/>
      <c r="L30" s="18"/>
    </row>
    <row r="31" customFormat="false" ht="15.75" hidden="false" customHeight="true" outlineLevel="0" collapsed="false">
      <c r="A31" s="9" t="n">
        <v>10</v>
      </c>
      <c r="B31" s="9" t="s">
        <v>110</v>
      </c>
      <c r="C31" s="9" t="n">
        <v>30</v>
      </c>
      <c r="D31" s="9" t="n">
        <v>1989</v>
      </c>
      <c r="E31" s="9" t="s">
        <v>21</v>
      </c>
      <c r="F31" s="11" t="n">
        <v>0.105150462962963</v>
      </c>
      <c r="G31" s="41" t="n">
        <f aca="false">F31-$I$3</f>
        <v>0.0891782407407408</v>
      </c>
      <c r="H31" s="11" t="n">
        <f aca="false">G31-$G$22</f>
        <v>0.0248495370370371</v>
      </c>
      <c r="I31" s="12" t="n">
        <f aca="false">$G$3/G31/24</f>
        <v>16.8202465931213</v>
      </c>
      <c r="J31" s="9" t="n">
        <v>10</v>
      </c>
      <c r="K31" s="18"/>
      <c r="L31" s="18"/>
    </row>
    <row r="32" customFormat="false" ht="15.75" hidden="false" customHeight="true" outlineLevel="0" collapsed="false">
      <c r="A32" s="9" t="n">
        <v>11</v>
      </c>
      <c r="B32" s="9" t="s">
        <v>113</v>
      </c>
      <c r="C32" s="9" t="n">
        <v>37</v>
      </c>
      <c r="D32" s="9" t="n">
        <v>1989</v>
      </c>
      <c r="E32" s="9" t="s">
        <v>21</v>
      </c>
      <c r="F32" s="11" t="n">
        <v>0.120347222222222</v>
      </c>
      <c r="G32" s="41" t="n">
        <f aca="false">F32-$I$3</f>
        <v>0.104375</v>
      </c>
      <c r="H32" s="11" t="n">
        <f aca="false">G32-$G$22</f>
        <v>0.0400462962962961</v>
      </c>
      <c r="I32" s="12" t="n">
        <f aca="false">$G$3/G32/24</f>
        <v>14.37125748503</v>
      </c>
      <c r="J32" s="9" t="n">
        <v>11</v>
      </c>
      <c r="K32" s="18"/>
      <c r="L32" s="18"/>
    </row>
    <row r="33" customFormat="false" ht="15.75" hidden="false" customHeight="true" outlineLevel="0" collapsed="false">
      <c r="A33" s="9" t="n">
        <v>12</v>
      </c>
      <c r="B33" s="9" t="s">
        <v>114</v>
      </c>
      <c r="C33" s="9" t="n">
        <v>85</v>
      </c>
      <c r="D33" s="9" t="n">
        <v>1991</v>
      </c>
      <c r="E33" s="9" t="s">
        <v>1</v>
      </c>
      <c r="F33" s="11" t="n">
        <v>0.131134259259259</v>
      </c>
      <c r="G33" s="41" t="n">
        <f aca="false">F33-$I$3</f>
        <v>0.115162037037037</v>
      </c>
      <c r="H33" s="11" t="n">
        <f aca="false">G33-$G$22</f>
        <v>0.0508333333333331</v>
      </c>
      <c r="I33" s="12" t="n">
        <f aca="false">$G$3/G33/24</f>
        <v>13.0251256281407</v>
      </c>
      <c r="J33" s="9" t="n">
        <v>12</v>
      </c>
      <c r="K33" s="18"/>
      <c r="L33" s="18"/>
    </row>
    <row r="34" customFormat="false" ht="15.75" hidden="false" customHeight="true" outlineLevel="0" collapsed="false">
      <c r="A34" s="9" t="n">
        <v>13</v>
      </c>
      <c r="B34" s="9" t="s">
        <v>115</v>
      </c>
      <c r="C34" s="9" t="n">
        <v>89</v>
      </c>
      <c r="D34" s="9" t="n">
        <v>1991</v>
      </c>
      <c r="E34" s="9" t="s">
        <v>1</v>
      </c>
      <c r="F34" s="11" t="n">
        <v>0.133564814814815</v>
      </c>
      <c r="G34" s="41" t="n">
        <f aca="false">F34-$I$3</f>
        <v>0.117592592592593</v>
      </c>
      <c r="H34" s="11" t="n">
        <f aca="false">G34-$G$22</f>
        <v>0.0532638888888891</v>
      </c>
      <c r="I34" s="12" t="n">
        <f aca="false">$G$3/G34/24</f>
        <v>12.755905511811</v>
      </c>
      <c r="J34" s="9" t="n">
        <v>13</v>
      </c>
      <c r="K34" s="18"/>
      <c r="L34" s="18"/>
    </row>
    <row r="35" customFormat="false" ht="15.75" hidden="false" customHeight="true" outlineLevel="0" collapsed="false">
      <c r="A35" s="9" t="n">
        <v>14</v>
      </c>
      <c r="B35" s="9" t="s">
        <v>119</v>
      </c>
      <c r="C35" s="9" t="n">
        <v>46</v>
      </c>
      <c r="D35" s="9" t="n">
        <v>1994</v>
      </c>
      <c r="E35" s="9" t="s">
        <v>88</v>
      </c>
      <c r="F35" s="9"/>
      <c r="G35" s="41"/>
      <c r="H35" s="11"/>
      <c r="I35" s="12"/>
      <c r="J35" s="9"/>
      <c r="K35" s="18"/>
      <c r="L35" s="18"/>
    </row>
    <row r="36" customFormat="false" ht="15.75" hidden="false" customHeight="true" outlineLevel="0" collapsed="false">
      <c r="A36" s="9" t="n">
        <v>15</v>
      </c>
      <c r="B36" s="9" t="s">
        <v>121</v>
      </c>
      <c r="C36" s="9" t="n">
        <v>65</v>
      </c>
      <c r="D36" s="9" t="n">
        <v>1994</v>
      </c>
      <c r="E36" s="9" t="s">
        <v>106</v>
      </c>
      <c r="F36" s="9" t="s">
        <v>65</v>
      </c>
      <c r="G36" s="41"/>
      <c r="H36" s="11"/>
      <c r="I36" s="12"/>
      <c r="J36" s="9"/>
      <c r="K36" s="18"/>
      <c r="L36" s="18"/>
    </row>
    <row r="37" customFormat="false" ht="15.75" hidden="false" customHeight="true" outlineLevel="0" collapsed="false">
      <c r="A37" s="9" t="s">
        <v>154</v>
      </c>
      <c r="B37" s="9"/>
      <c r="C37" s="9"/>
      <c r="D37" s="9"/>
      <c r="E37" s="9"/>
      <c r="F37" s="9"/>
      <c r="G37" s="9"/>
      <c r="H37" s="9"/>
      <c r="I37" s="9"/>
      <c r="J37" s="9"/>
      <c r="K37" s="18"/>
      <c r="L37" s="18"/>
    </row>
    <row r="38" customFormat="false" ht="15.75" hidden="false" customHeight="true" outlineLevel="0" collapsed="false">
      <c r="A38" s="147" t="n">
        <v>1</v>
      </c>
      <c r="B38" s="147" t="s">
        <v>81</v>
      </c>
      <c r="C38" s="147" t="n">
        <v>10</v>
      </c>
      <c r="D38" s="147" t="n">
        <v>1979</v>
      </c>
      <c r="E38" s="147" t="s">
        <v>82</v>
      </c>
      <c r="F38" s="148" t="n">
        <v>0.0851388888888889</v>
      </c>
      <c r="G38" s="149" t="n">
        <f aca="false">F38-$I$3</f>
        <v>0.0691666666666667</v>
      </c>
      <c r="H38" s="148" t="n">
        <f aca="false">G38-$G$38</f>
        <v>0</v>
      </c>
      <c r="I38" s="150" t="n">
        <f aca="false">$G$3/G38/24</f>
        <v>21.6867469879518</v>
      </c>
      <c r="J38" s="147" t="n">
        <v>1</v>
      </c>
      <c r="K38" s="18"/>
      <c r="L38" s="18"/>
    </row>
    <row r="39" customFormat="false" ht="15.75" hidden="false" customHeight="true" outlineLevel="0" collapsed="false">
      <c r="A39" s="147" t="n">
        <v>2</v>
      </c>
      <c r="B39" s="147" t="s">
        <v>84</v>
      </c>
      <c r="C39" s="147" t="n">
        <v>68</v>
      </c>
      <c r="D39" s="147" t="n">
        <v>1972</v>
      </c>
      <c r="E39" s="151" t="s">
        <v>1</v>
      </c>
      <c r="F39" s="152" t="n">
        <v>0.086875</v>
      </c>
      <c r="G39" s="149" t="n">
        <f aca="false">F39-$I$3</f>
        <v>0.0709027777777778</v>
      </c>
      <c r="H39" s="148" t="n">
        <f aca="false">G39-$G$38</f>
        <v>0.00173611111111111</v>
      </c>
      <c r="I39" s="150" t="n">
        <f aca="false">$G$3/G39/24</f>
        <v>21.1557296767875</v>
      </c>
      <c r="J39" s="147" t="n">
        <v>2</v>
      </c>
      <c r="K39" s="153"/>
      <c r="L39" s="144"/>
    </row>
    <row r="40" customFormat="false" ht="15.75" hidden="false" customHeight="true" outlineLevel="0" collapsed="false">
      <c r="A40" s="147" t="n">
        <v>3</v>
      </c>
      <c r="B40" s="147" t="s">
        <v>87</v>
      </c>
      <c r="C40" s="147" t="n">
        <v>39</v>
      </c>
      <c r="D40" s="147" t="n">
        <v>1971</v>
      </c>
      <c r="E40" s="147" t="s">
        <v>88</v>
      </c>
      <c r="F40" s="148" t="n">
        <v>0.0877893518518519</v>
      </c>
      <c r="G40" s="149" t="n">
        <f aca="false">F40-$I$3</f>
        <v>0.0718171296296297</v>
      </c>
      <c r="H40" s="148" t="n">
        <f aca="false">G40-$G$38</f>
        <v>0.00265046296296301</v>
      </c>
      <c r="I40" s="150" t="n">
        <f aca="false">$G$3/G40/24</f>
        <v>20.8863819500403</v>
      </c>
      <c r="J40" s="147" t="n">
        <v>3</v>
      </c>
      <c r="K40" s="153"/>
      <c r="L40" s="144"/>
    </row>
    <row r="41" customFormat="false" ht="15.75" hidden="false" customHeight="true" outlineLevel="0" collapsed="false">
      <c r="A41" s="147" t="n">
        <v>4</v>
      </c>
      <c r="B41" s="147" t="s">
        <v>90</v>
      </c>
      <c r="C41" s="147" t="n">
        <v>83</v>
      </c>
      <c r="D41" s="147" t="n">
        <v>1977</v>
      </c>
      <c r="E41" s="147" t="s">
        <v>49</v>
      </c>
      <c r="F41" s="148" t="n">
        <v>0.0899305555555556</v>
      </c>
      <c r="G41" s="149" t="n">
        <f aca="false">F41-$I$3</f>
        <v>0.0739583333333334</v>
      </c>
      <c r="H41" s="148" t="n">
        <f aca="false">G41-$G$38</f>
        <v>0.00479166666666669</v>
      </c>
      <c r="I41" s="150" t="n">
        <f aca="false">$G$3/G41/24</f>
        <v>20.2816901408451</v>
      </c>
      <c r="J41" s="147" t="n">
        <v>4</v>
      </c>
      <c r="K41" s="153"/>
      <c r="L41" s="144"/>
    </row>
    <row r="42" customFormat="false" ht="15.75" hidden="false" customHeight="true" outlineLevel="0" collapsed="false">
      <c r="A42" s="147" t="n">
        <v>5</v>
      </c>
      <c r="B42" s="147" t="s">
        <v>93</v>
      </c>
      <c r="C42" s="147" t="n">
        <v>15</v>
      </c>
      <c r="D42" s="147" t="n">
        <v>1978</v>
      </c>
      <c r="E42" s="151" t="s">
        <v>1</v>
      </c>
      <c r="F42" s="152" t="n">
        <v>0.0912615740740741</v>
      </c>
      <c r="G42" s="149" t="n">
        <f aca="false">F42-$I$3</f>
        <v>0.0752893518518519</v>
      </c>
      <c r="H42" s="148" t="n">
        <f aca="false">G42-$G$38</f>
        <v>0.00612268518518519</v>
      </c>
      <c r="I42" s="150" t="n">
        <f aca="false">$G$3/G42/24</f>
        <v>19.9231360491929</v>
      </c>
      <c r="J42" s="147" t="n">
        <v>5</v>
      </c>
      <c r="K42" s="153"/>
      <c r="L42" s="144"/>
    </row>
    <row r="43" customFormat="false" ht="15.75" hidden="false" customHeight="true" outlineLevel="0" collapsed="false">
      <c r="A43" s="147" t="n">
        <v>6</v>
      </c>
      <c r="B43" s="147" t="s">
        <v>96</v>
      </c>
      <c r="C43" s="147" t="n">
        <v>54</v>
      </c>
      <c r="D43" s="147" t="n">
        <v>1980</v>
      </c>
      <c r="E43" s="147"/>
      <c r="F43" s="148" t="n">
        <v>0.0943981481481482</v>
      </c>
      <c r="G43" s="149" t="n">
        <f aca="false">F43-$I$3</f>
        <v>0.078425925925926</v>
      </c>
      <c r="H43" s="148" t="n">
        <f aca="false">G43-$G$38</f>
        <v>0.0092592592592593</v>
      </c>
      <c r="I43" s="150" t="n">
        <f aca="false">$G$3/G43/24</f>
        <v>19.1263282172373</v>
      </c>
      <c r="J43" s="147" t="n">
        <v>6</v>
      </c>
      <c r="K43" s="153"/>
      <c r="L43" s="144"/>
    </row>
    <row r="44" customFormat="false" ht="15.75" hidden="false" customHeight="true" outlineLevel="0" collapsed="false">
      <c r="A44" s="147" t="n">
        <v>7</v>
      </c>
      <c r="B44" s="154" t="s">
        <v>98</v>
      </c>
      <c r="C44" s="154" t="n">
        <v>52</v>
      </c>
      <c r="D44" s="154" t="n">
        <v>1973</v>
      </c>
      <c r="E44" s="154" t="s">
        <v>99</v>
      </c>
      <c r="F44" s="155" t="n">
        <v>0.0979513888888889</v>
      </c>
      <c r="G44" s="149" t="n">
        <f aca="false">F44-$I$3</f>
        <v>0.0819791666666667</v>
      </c>
      <c r="H44" s="148" t="n">
        <f aca="false">G44-$G$38</f>
        <v>0.0128125</v>
      </c>
      <c r="I44" s="150" t="n">
        <f aca="false">$G$3/G44/24</f>
        <v>18.297331639136</v>
      </c>
      <c r="J44" s="147" t="n">
        <v>7</v>
      </c>
      <c r="K44" s="153"/>
      <c r="L44" s="144"/>
    </row>
    <row r="45" customFormat="false" ht="15.75" hidden="false" customHeight="true" outlineLevel="0" collapsed="false">
      <c r="A45" s="147" t="n">
        <v>8</v>
      </c>
      <c r="B45" s="147" t="s">
        <v>111</v>
      </c>
      <c r="C45" s="147" t="n">
        <v>82</v>
      </c>
      <c r="D45" s="147" t="n">
        <v>1977</v>
      </c>
      <c r="E45" s="151" t="s">
        <v>156</v>
      </c>
      <c r="F45" s="152" t="n">
        <v>0.114814814814815</v>
      </c>
      <c r="G45" s="149" t="n">
        <f aca="false">F45-$I$3</f>
        <v>0.0988425925925928</v>
      </c>
      <c r="H45" s="148" t="n">
        <f aca="false">G45-$G$38</f>
        <v>0.0296759259259261</v>
      </c>
      <c r="I45" s="150" t="n">
        <f aca="false">$G$3/G45/24</f>
        <v>15.175644028103</v>
      </c>
      <c r="J45" s="147" t="n">
        <v>8</v>
      </c>
      <c r="K45" s="153"/>
      <c r="L45" s="144"/>
    </row>
    <row r="46" customFormat="false" ht="15.75" hidden="false" customHeight="true" outlineLevel="0" collapsed="false">
      <c r="A46" s="9" t="s">
        <v>155</v>
      </c>
      <c r="B46" s="9"/>
      <c r="C46" s="9"/>
      <c r="D46" s="9"/>
      <c r="E46" s="9"/>
      <c r="F46" s="9"/>
      <c r="G46" s="9"/>
      <c r="H46" s="9"/>
      <c r="I46" s="9"/>
      <c r="J46" s="9"/>
      <c r="K46" s="153"/>
      <c r="L46" s="144"/>
    </row>
    <row r="47" customFormat="false" ht="15.75" hidden="false" customHeight="true" outlineLevel="0" collapsed="false">
      <c r="A47" s="9" t="n">
        <v>1</v>
      </c>
      <c r="B47" s="9" t="s">
        <v>83</v>
      </c>
      <c r="C47" s="9" t="n">
        <v>16</v>
      </c>
      <c r="D47" s="9" t="n">
        <v>1970</v>
      </c>
      <c r="E47" s="9" t="s">
        <v>1</v>
      </c>
      <c r="F47" s="11" t="n">
        <v>0.0860532407407407</v>
      </c>
      <c r="G47" s="41" t="n">
        <f aca="false">F47-$I$3</f>
        <v>0.0700810185185185</v>
      </c>
      <c r="H47" s="11" t="n">
        <f aca="false">G47-G47</f>
        <v>0</v>
      </c>
      <c r="I47" s="12" t="n">
        <f aca="false">$G$3/G47/24</f>
        <v>21.4037985136251</v>
      </c>
      <c r="J47" s="156" t="n">
        <v>1</v>
      </c>
      <c r="K47" s="18"/>
      <c r="L47" s="18"/>
    </row>
    <row r="48" customFormat="false" ht="15.75" hidden="false" customHeight="true" outlineLevel="0" collapsed="false">
      <c r="A48" s="9" t="n">
        <v>2</v>
      </c>
      <c r="B48" s="9" t="s">
        <v>97</v>
      </c>
      <c r="C48" s="9" t="n">
        <v>25</v>
      </c>
      <c r="D48" s="9" t="n">
        <v>1966</v>
      </c>
      <c r="E48" s="9" t="s">
        <v>1</v>
      </c>
      <c r="F48" s="11" t="n">
        <v>0.0975231481481482</v>
      </c>
      <c r="G48" s="41" t="n">
        <f aca="false">F48-$I$3</f>
        <v>0.081550925925926</v>
      </c>
      <c r="H48" s="11" t="n">
        <f aca="false">G48-G47</f>
        <v>0.0114699074074075</v>
      </c>
      <c r="I48" s="12" t="n">
        <f aca="false">$G$3/G48/24</f>
        <v>18.3934147033778</v>
      </c>
      <c r="J48" s="156" t="n">
        <v>2</v>
      </c>
      <c r="K48" s="18"/>
      <c r="L48" s="18"/>
    </row>
    <row r="49" customFormat="false" ht="15.75" hidden="false" customHeight="true" outlineLevel="0" collapsed="false">
      <c r="A49" s="9" t="s">
        <v>179</v>
      </c>
      <c r="B49" s="9"/>
      <c r="C49" s="9"/>
      <c r="D49" s="9"/>
      <c r="E49" s="9"/>
      <c r="F49" s="9"/>
      <c r="G49" s="9"/>
      <c r="H49" s="9"/>
      <c r="I49" s="9"/>
      <c r="J49" s="9"/>
      <c r="K49" s="18"/>
      <c r="L49" s="18"/>
    </row>
    <row r="50" customFormat="false" ht="15.75" hidden="false" customHeight="true" outlineLevel="0" collapsed="false">
      <c r="A50" s="9" t="n">
        <v>1</v>
      </c>
      <c r="B50" s="9" t="s">
        <v>116</v>
      </c>
      <c r="C50" s="9" t="n">
        <v>71</v>
      </c>
      <c r="D50" s="9" t="n">
        <v>1954</v>
      </c>
      <c r="E50" s="9" t="s">
        <v>106</v>
      </c>
      <c r="F50" s="11" t="n">
        <v>0.133645833333333</v>
      </c>
      <c r="G50" s="41" t="n">
        <f aca="false">F50-$I$3</f>
        <v>0.117673611111111</v>
      </c>
      <c r="H50" s="11" t="n">
        <f aca="false">G50-G50</f>
        <v>0</v>
      </c>
      <c r="I50" s="12" t="n">
        <f aca="false">$G$3/G50/24</f>
        <v>12.7471230451461</v>
      </c>
      <c r="J50" s="156" t="n">
        <v>1</v>
      </c>
      <c r="K50" s="18"/>
      <c r="L50" s="18"/>
    </row>
    <row r="51" customFormat="false" ht="15.75" hidden="false" customHeight="true" outlineLevel="0" collapsed="false">
      <c r="A51" s="9" t="n">
        <v>2</v>
      </c>
      <c r="B51" s="9" t="s">
        <v>117</v>
      </c>
      <c r="C51" s="9" t="n">
        <v>70</v>
      </c>
      <c r="D51" s="9" t="n">
        <v>1955</v>
      </c>
      <c r="E51" s="9" t="s">
        <v>106</v>
      </c>
      <c r="F51" s="11" t="n">
        <v>0.138402777777778</v>
      </c>
      <c r="G51" s="41" t="n">
        <f aca="false">F51-$I$3</f>
        <v>0.122430555555556</v>
      </c>
      <c r="H51" s="11" t="n">
        <f aca="false">G51-G50</f>
        <v>0.00475694444444502</v>
      </c>
      <c r="I51" s="12" t="n">
        <f aca="false">$G$3/G51/24</f>
        <v>12.251843448667</v>
      </c>
      <c r="J51" s="156" t="n">
        <v>2</v>
      </c>
      <c r="K51" s="18"/>
      <c r="L51" s="18"/>
    </row>
    <row r="52" customFormat="false" ht="15.75" hidden="false" customHeight="true" outlineLevel="0" collapsed="false">
      <c r="A52" s="9" t="n">
        <v>3</v>
      </c>
      <c r="B52" s="9" t="s">
        <v>118</v>
      </c>
      <c r="C52" s="9" t="n">
        <v>4</v>
      </c>
      <c r="D52" s="9" t="n">
        <v>1955</v>
      </c>
      <c r="E52" s="9" t="s">
        <v>21</v>
      </c>
      <c r="F52" s="11" t="n">
        <v>0.14443287037037</v>
      </c>
      <c r="G52" s="41" t="n">
        <f aca="false">F52-$I$3</f>
        <v>0.128460648148148</v>
      </c>
      <c r="H52" s="11" t="n">
        <f aca="false">G52-G50</f>
        <v>0.010787037037037</v>
      </c>
      <c r="I52" s="12" t="n">
        <f aca="false">$G$3/G52/24</f>
        <v>11.6767276331201</v>
      </c>
      <c r="J52" s="156" t="n">
        <v>3</v>
      </c>
      <c r="K52" s="18"/>
      <c r="L52" s="18"/>
    </row>
    <row r="53" customFormat="false" ht="15.75" hidden="false" customHeight="true" outlineLevel="0" collapsed="false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8"/>
      <c r="L53" s="18"/>
    </row>
    <row r="54" customFormat="false" ht="15.75" hidden="false" customHeight="true" outlineLevel="0" collapsed="false">
      <c r="A54" s="18" t="s">
        <v>70</v>
      </c>
      <c r="B54" s="18"/>
      <c r="C54" s="18" t="s">
        <v>71</v>
      </c>
      <c r="D54" s="18"/>
      <c r="E54" s="18"/>
      <c r="F54" s="18"/>
      <c r="G54" s="18" t="s">
        <v>72</v>
      </c>
      <c r="H54" s="18"/>
      <c r="I54" s="18" t="s">
        <v>73</v>
      </c>
      <c r="J54" s="18"/>
      <c r="K54" s="18"/>
      <c r="L54" s="18"/>
    </row>
    <row r="55" customFormat="false" ht="15.75" hidden="false" customHeight="true" outlineLevel="0" collapsed="false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7"/>
      <c r="L55" s="27"/>
    </row>
    <row r="56" customFormat="false" ht="15.75" hidden="false" customHeight="true" outlineLevel="0" collapsed="false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7"/>
      <c r="L56" s="27"/>
    </row>
    <row r="57" customFormat="false" ht="15.75" hidden="false" customHeight="true" outlineLevel="0" collapsed="false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7"/>
      <c r="L57" s="27"/>
    </row>
    <row r="58" customFormat="false" ht="15.75" hidden="false" customHeight="true" outlineLevel="0" collapsed="false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7"/>
      <c r="L58" s="27"/>
    </row>
    <row r="59" customFormat="false" ht="15.75" hidden="false" customHeight="true" outlineLevel="0" collapsed="false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7"/>
      <c r="L59" s="27"/>
    </row>
    <row r="60" customFormat="false" ht="15.75" hidden="false" customHeight="true" outlineLevel="0" collapsed="false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7"/>
      <c r="L60" s="27"/>
    </row>
    <row r="61" customFormat="false" ht="15.75" hidden="false" customHeight="true" outlineLevel="0" collapsed="false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7"/>
    </row>
    <row r="62" customFormat="false" ht="15.75" hidden="false" customHeight="true" outlineLevel="0" collapsed="false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7"/>
      <c r="L62" s="27"/>
    </row>
    <row r="63" customFormat="false" ht="15.75" hidden="false" customHeight="true" outlineLevel="0" collapsed="false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7"/>
      <c r="L63" s="27"/>
    </row>
    <row r="64" customFormat="false" ht="15.7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7"/>
      <c r="L64" s="27"/>
    </row>
    <row r="65" customFormat="false" ht="15.75" hidden="false" customHeight="true" outlineLevel="0" collapsed="false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7"/>
      <c r="L65" s="27"/>
    </row>
    <row r="66" customFormat="false" ht="15.75" hidden="false" customHeight="true" outlineLevel="0" collapsed="false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7"/>
      <c r="L66" s="27"/>
    </row>
    <row r="67" customFormat="false" ht="15.75" hidden="false" customHeight="true" outlineLevel="0" collapsed="false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7"/>
      <c r="L67" s="27"/>
    </row>
    <row r="68" customFormat="false" ht="15.75" hidden="false" customHeight="true" outlineLevel="0" collapsed="false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7"/>
      <c r="L68" s="27"/>
    </row>
    <row r="69" customFormat="false" ht="15.75" hidden="false" customHeight="true" outlineLevel="0" collapsed="false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7"/>
      <c r="L69" s="27"/>
    </row>
    <row r="70" customFormat="false" ht="15.75" hidden="false" customHeight="true" outlineLevel="0" collapsed="false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7"/>
      <c r="L70" s="27"/>
    </row>
    <row r="71" customFormat="false" ht="15.75" hidden="false" customHeight="true" outlineLevel="0" collapsed="false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7"/>
      <c r="L71" s="27"/>
    </row>
    <row r="72" customFormat="false" ht="15.75" hidden="false" customHeight="true" outlineLevel="0" collapsed="false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7"/>
      <c r="L72" s="27"/>
    </row>
    <row r="73" customFormat="false" ht="15.75" hidden="false" customHeight="true" outlineLevel="0" collapsed="false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7"/>
      <c r="L73" s="27"/>
    </row>
    <row r="74" customFormat="false" ht="15.75" hidden="false" customHeight="true" outlineLevel="0" collapsed="false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7"/>
      <c r="L74" s="27"/>
    </row>
    <row r="75" customFormat="false" ht="15.75" hidden="false" customHeight="true" outlineLevel="0" collapsed="false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7"/>
      <c r="L75" s="27"/>
    </row>
    <row r="76" customFormat="false" ht="15.75" hidden="false" customHeight="true" outlineLevel="0" collapsed="false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7"/>
      <c r="L76" s="27"/>
    </row>
    <row r="77" customFormat="false" ht="15.75" hidden="false" customHeight="true" outlineLevel="0" collapsed="false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7"/>
    </row>
    <row r="78" customFormat="false" ht="15.75" hidden="false" customHeight="true" outlineLevel="0" collapsed="false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7"/>
    </row>
    <row r="79" customFormat="false" ht="15.75" hidden="false" customHeight="true" outlineLevel="0" collapsed="false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7"/>
      <c r="T79" s="28" t="n">
        <v>0</v>
      </c>
      <c r="U79" s="29" t="e">
        <f aca="false">$G$3/#REF!/24</f>
        <v>#REF!</v>
      </c>
      <c r="V79" s="30" t="n">
        <v>1</v>
      </c>
    </row>
    <row r="80" customFormat="false" ht="15.75" hidden="false" customHeight="true" outlineLevel="0" collapsed="false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7"/>
    </row>
    <row r="81" customFormat="false" ht="15.75" hidden="false" customHeight="true" outlineLevel="0" collapsed="false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7"/>
    </row>
    <row r="82" customFormat="false" ht="15.75" hidden="false" customHeight="true" outlineLevel="0" collapsed="false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7"/>
    </row>
    <row r="83" customFormat="false" ht="15.75" hidden="false" customHeight="true" outlineLevel="0" collapsed="false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7"/>
    </row>
    <row r="84" customFormat="false" ht="15.75" hidden="false" customHeight="true" outlineLevel="0" collapsed="false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7"/>
    </row>
    <row r="85" customFormat="false" ht="15.75" hidden="false" customHeight="true" outlineLevel="0" collapsed="false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7"/>
    </row>
    <row r="86" customFormat="false" ht="15.75" hidden="false" customHeight="true" outlineLevel="0" collapsed="false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7"/>
    </row>
    <row r="87" customFormat="false" ht="15.75" hidden="false" customHeight="true" outlineLevel="0" collapsed="false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31"/>
    </row>
    <row r="88" customFormat="false" ht="15.75" hidden="false" customHeight="true" outlineLevel="0" collapsed="false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customFormat="false" ht="15.75" hidden="false" customHeight="true" outlineLevel="0" collapsed="false">
      <c r="K89" s="25"/>
    </row>
    <row r="90" customFormat="false" ht="15.75" hidden="false" customHeight="true" outlineLevel="0" collapsed="false">
      <c r="K90" s="25"/>
    </row>
    <row r="91" customFormat="false" ht="15.75" hidden="false" customHeight="true" outlineLevel="0" collapsed="false">
      <c r="K91" s="25"/>
      <c r="L91" s="25"/>
    </row>
    <row r="92" customFormat="false" ht="15.75" hidden="false" customHeight="true" outlineLevel="0" collapsed="false">
      <c r="K92" s="25"/>
    </row>
    <row r="93" customFormat="false" ht="15.75" hidden="false" customHeight="true" outlineLevel="0" collapsed="false">
      <c r="K93" s="32"/>
    </row>
    <row r="94" customFormat="false" ht="15.75" hidden="false" customHeight="true" outlineLevel="0" collapsed="false">
      <c r="K94" s="33"/>
    </row>
    <row r="95" customFormat="false" ht="15.75" hidden="false" customHeight="true" outlineLevel="0" collapsed="false">
      <c r="K95" s="34"/>
    </row>
    <row r="96" customFormat="false" ht="15.75" hidden="false" customHeight="true" outlineLevel="0" collapsed="false">
      <c r="K96" s="34"/>
      <c r="T96" s="35"/>
    </row>
    <row r="97" customFormat="false" ht="15.75" hidden="false" customHeight="true" outlineLevel="0" collapsed="false">
      <c r="K97" s="34"/>
    </row>
    <row r="98" customFormat="false" ht="15.75" hidden="false" customHeight="true" outlineLevel="0" collapsed="false">
      <c r="K98" s="36"/>
    </row>
    <row r="99" customFormat="false" ht="15.75" hidden="false" customHeight="true" outlineLevel="0" collapsed="false">
      <c r="K99" s="37"/>
    </row>
    <row r="100" customFormat="false" ht="15.75" hidden="false" customHeight="true" outlineLevel="0" collapsed="false">
      <c r="K100" s="25"/>
      <c r="L100" s="27"/>
    </row>
    <row r="101" customFormat="false" ht="15.75" hidden="false" customHeight="true" outlineLevel="0" collapsed="false">
      <c r="K101" s="25"/>
    </row>
    <row r="102" customFormat="false" ht="15.75" hidden="false" customHeight="true" outlineLevel="0" collapsed="false">
      <c r="K102" s="27"/>
    </row>
    <row r="103" customFormat="false" ht="15.75" hidden="false" customHeight="true" outlineLevel="0" collapsed="false">
      <c r="K103" s="38"/>
    </row>
    <row r="104" customFormat="false" ht="15.75" hidden="false" customHeight="true" outlineLevel="0" collapsed="false">
      <c r="K104" s="38"/>
      <c r="L104" s="27"/>
    </row>
    <row r="105" customFormat="false" ht="15.75" hidden="false" customHeight="true" outlineLevel="0" collapsed="false">
      <c r="K105" s="25"/>
      <c r="L105" s="27"/>
    </row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</sheetData>
  <mergeCells count="11">
    <mergeCell ref="A1:L1"/>
    <mergeCell ref="F2:G2"/>
    <mergeCell ref="H2:K2"/>
    <mergeCell ref="A5:J5"/>
    <mergeCell ref="A8:J8"/>
    <mergeCell ref="A14:J14"/>
    <mergeCell ref="A19:J19"/>
    <mergeCell ref="A21:J21"/>
    <mergeCell ref="A37:J37"/>
    <mergeCell ref="A46:J46"/>
    <mergeCell ref="A49:J49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2020-07-27T22:11:16Z</dcterms:created>
  <dc:creator>Мова Нанова</dc:creator>
  <dc:description/>
  <dc:language>ru-RU</dc:language>
  <cp:lastModifiedBy/>
  <cp:lastPrinted>2020-07-26T17:07:03Z</cp:lastPrinted>
  <dcterms:modified xsi:type="dcterms:W3CDTF">2020-07-29T21:42:24Z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