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xr:revisionPtr revIDLastSave="0" documentId="8_{DE5B3045-D27D-DE49-A479-E310E1A9A27D}" xr6:coauthVersionLast="46" xr6:coauthVersionMax="46" xr10:uidLastSave="{00000000-0000-0000-0000-000000000000}"/>
  <bookViews>
    <workbookView xWindow="0" yWindow="0" windowWidth="16384" windowHeight="8192" tabRatio="500" activeTab="1" xr2:uid="{00000000-000D-0000-FFFF-FFFF00000000}"/>
  </bookViews>
  <sheets>
    <sheet name="марафон М_2" sheetId="1" r:id="rId1"/>
    <sheet name="марафон М" sheetId="2" r:id="rId2"/>
    <sheet name="полумарафон М_2" sheetId="3" r:id="rId3"/>
    <sheet name="полумарафон Жен" sheetId="4" r:id="rId4"/>
    <sheet name="полумарафон Ж" sheetId="5" r:id="rId5"/>
    <sheet name="минимарафон М Ж" sheetId="6" r:id="rId6"/>
    <sheet name="полумарафон М" sheetId="7" r:id="rId7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" i="7" l="1"/>
  <c r="G23" i="7"/>
  <c r="H21" i="7"/>
  <c r="G21" i="7"/>
  <c r="H19" i="7"/>
  <c r="G19" i="7"/>
  <c r="H18" i="7"/>
  <c r="G18" i="7"/>
  <c r="H17" i="7"/>
  <c r="G17" i="7"/>
  <c r="H16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6" i="7"/>
  <c r="S35" i="6"/>
  <c r="H8" i="6"/>
  <c r="G8" i="6"/>
  <c r="H7" i="6"/>
  <c r="G7" i="6"/>
  <c r="H6" i="6"/>
  <c r="G6" i="6"/>
  <c r="U81" i="5"/>
  <c r="J10" i="5"/>
  <c r="H10" i="5"/>
  <c r="G10" i="5"/>
  <c r="J9" i="5"/>
  <c r="H9" i="5"/>
  <c r="G9" i="5"/>
  <c r="J8" i="5"/>
  <c r="H8" i="5"/>
  <c r="G8" i="5"/>
  <c r="J7" i="5"/>
  <c r="H7" i="5"/>
  <c r="G7" i="5"/>
  <c r="H6" i="5"/>
  <c r="U15" i="4"/>
  <c r="H12" i="4"/>
  <c r="H10" i="4"/>
  <c r="H8" i="4"/>
  <c r="G8" i="4"/>
  <c r="H7" i="4"/>
  <c r="G7" i="4"/>
  <c r="H6" i="4"/>
  <c r="J18" i="3"/>
  <c r="H18" i="3"/>
  <c r="G18" i="3"/>
  <c r="J17" i="3"/>
  <c r="H17" i="3"/>
  <c r="G17" i="3"/>
  <c r="J16" i="3"/>
  <c r="H16" i="3"/>
  <c r="G16" i="3"/>
  <c r="J15" i="3"/>
  <c r="H15" i="3"/>
  <c r="G15" i="3"/>
  <c r="J14" i="3"/>
  <c r="H14" i="3"/>
  <c r="G14" i="3"/>
  <c r="J13" i="3"/>
  <c r="H13" i="3"/>
  <c r="G13" i="3"/>
  <c r="J12" i="3"/>
  <c r="H12" i="3"/>
  <c r="G12" i="3"/>
  <c r="J11" i="3"/>
  <c r="H11" i="3"/>
  <c r="G11" i="3"/>
  <c r="J10" i="3"/>
  <c r="H10" i="3"/>
  <c r="G10" i="3"/>
  <c r="J9" i="3"/>
  <c r="H9" i="3"/>
  <c r="G9" i="3"/>
  <c r="J8" i="3"/>
  <c r="H8" i="3"/>
  <c r="G8" i="3"/>
  <c r="J7" i="3"/>
  <c r="H7" i="3"/>
  <c r="G7" i="3"/>
  <c r="J6" i="3"/>
  <c r="H6" i="3"/>
  <c r="G6" i="3"/>
  <c r="H5" i="3"/>
  <c r="H25" i="2"/>
  <c r="G25" i="2"/>
  <c r="H24" i="2"/>
  <c r="G24" i="2"/>
  <c r="H23" i="2"/>
  <c r="G23" i="2"/>
  <c r="H20" i="2"/>
  <c r="H7" i="2"/>
  <c r="G7" i="2"/>
  <c r="H6" i="2"/>
  <c r="J10" i="1"/>
  <c r="H10" i="1"/>
  <c r="G10" i="1"/>
  <c r="J9" i="1"/>
  <c r="H9" i="1"/>
  <c r="G9" i="1"/>
  <c r="J8" i="1"/>
  <c r="H8" i="1"/>
  <c r="G8" i="1"/>
  <c r="J7" i="1"/>
  <c r="H7" i="1"/>
  <c r="G7" i="1"/>
  <c r="J6" i="1"/>
  <c r="H6" i="1"/>
  <c r="G6" i="1"/>
  <c r="H5" i="1"/>
  <c r="G5" i="1"/>
</calcChain>
</file>

<file path=xl/sharedStrings.xml><?xml version="1.0" encoding="utf-8"?>
<sst xmlns="http://schemas.openxmlformats.org/spreadsheetml/2006/main" count="308" uniqueCount="99">
  <si>
    <r>
      <rPr>
        <sz val="12"/>
        <rFont val="Times New Roman"/>
        <family val="1"/>
        <charset val="1"/>
      </rPr>
      <t xml:space="preserve"> Главное Управление спорта и туризма Миноблисполкома                                                                                          Минская областная  Федерация велосипедного спорта                                                                                                         2</t>
    </r>
    <r>
      <rPr>
        <sz val="12"/>
        <rFont val="Times New Roman"/>
        <family val="1"/>
        <charset val="204"/>
      </rPr>
      <t xml:space="preserve"> этап Кубка Минской области 2021 года по маунтинбайку «Купаловский марафон»                                          </t>
    </r>
  </si>
  <si>
    <t xml:space="preserve">Минский район </t>
  </si>
  <si>
    <t>д. Буды</t>
  </si>
  <si>
    <t>Марафон</t>
  </si>
  <si>
    <t>мужчины</t>
  </si>
  <si>
    <t>км</t>
  </si>
  <si>
    <t xml:space="preserve">№ </t>
  </si>
  <si>
    <t>Фамилия Имя</t>
  </si>
  <si>
    <t>Номер</t>
  </si>
  <si>
    <t>Год рождения</t>
  </si>
  <si>
    <t>Команда</t>
  </si>
  <si>
    <t xml:space="preserve">Время </t>
  </si>
  <si>
    <t>Отставание от лидера</t>
  </si>
  <si>
    <t>Средняя скорость</t>
  </si>
  <si>
    <t xml:space="preserve">Место </t>
  </si>
  <si>
    <t>Очки</t>
  </si>
  <si>
    <t>Максименков Александр</t>
  </si>
  <si>
    <t>Лида</t>
  </si>
  <si>
    <t>Шакель Юрий</t>
  </si>
  <si>
    <t>Браслав</t>
  </si>
  <si>
    <t>Демитко Генрих</t>
  </si>
  <si>
    <t>Боровик Вацлов</t>
  </si>
  <si>
    <t>Минск</t>
  </si>
  <si>
    <t>Потапчук Дмитрий</t>
  </si>
  <si>
    <t>д.Боровляны</t>
  </si>
  <si>
    <t>Борщевский Андрей</t>
  </si>
  <si>
    <t>Аршинский Олег</t>
  </si>
  <si>
    <t>Мадекша Александр</t>
  </si>
  <si>
    <t>Кожаненко Евгений</t>
  </si>
  <si>
    <t>Шиманович Олесь</t>
  </si>
  <si>
    <t>Бабко Андрей</t>
  </si>
  <si>
    <t>Гродно</t>
  </si>
  <si>
    <t>Шаптебой Василий</t>
  </si>
  <si>
    <t>Магилев</t>
  </si>
  <si>
    <t>Масловский Никита</t>
  </si>
  <si>
    <t>Шкантов Алексей</t>
  </si>
  <si>
    <t>Поставы</t>
  </si>
  <si>
    <t>Казючиц Александр</t>
  </si>
  <si>
    <t>Голубь С.М.</t>
  </si>
  <si>
    <t>Главный секретарь</t>
  </si>
  <si>
    <t>Аксёнова Г.В.</t>
  </si>
  <si>
    <r>
      <rPr>
        <sz val="12"/>
        <rFont val="Times New Roman"/>
        <family val="1"/>
        <charset val="1"/>
      </rPr>
      <t xml:space="preserve"> Главное Управление спорта и туризма Миноблисполкома                                                                                          Минская областная  Федерация велосипедного спорта                                                                                                         2</t>
    </r>
    <r>
      <rPr>
        <sz val="12"/>
        <rFont val="Times New Roman"/>
        <family val="1"/>
        <charset val="204"/>
      </rPr>
      <t xml:space="preserve"> этап Кубка Минской области 2021 года по маунтинбайку «Купаловский  марафон»                                          </t>
    </r>
  </si>
  <si>
    <t>Минский район</t>
  </si>
  <si>
    <t>д.Буды</t>
  </si>
  <si>
    <t>М5</t>
  </si>
  <si>
    <t>Боровик Вацлав</t>
  </si>
  <si>
    <t>1 круг</t>
  </si>
  <si>
    <t>Петров Григорий</t>
  </si>
  <si>
    <t>Сборная Вейшнории (Лида)</t>
  </si>
  <si>
    <t>Гатальский Александр</t>
  </si>
  <si>
    <t>Калита</t>
  </si>
  <si>
    <t>М6</t>
  </si>
  <si>
    <t>Демидко Генрих</t>
  </si>
  <si>
    <t>М7</t>
  </si>
  <si>
    <t>Главный судья</t>
  </si>
  <si>
    <r>
      <rPr>
        <sz val="12"/>
        <rFont val="Times New Roman"/>
        <family val="1"/>
        <charset val="1"/>
      </rPr>
      <t xml:space="preserve"> Главное Управление спорта и туризма Миноблисполкома                                                                                          Минская областная  Федерация велосипедного спорта                                                                                              2</t>
    </r>
    <r>
      <rPr>
        <sz val="12"/>
        <rFont val="Times New Roman"/>
        <family val="1"/>
        <charset val="204"/>
      </rPr>
      <t xml:space="preserve"> этап Кубка Минской области 2020 года по маунтинбайку «Стаховский марафон»                                          </t>
    </r>
  </si>
  <si>
    <t>Полумарафон</t>
  </si>
  <si>
    <t>абсолют</t>
  </si>
  <si>
    <t>Гомбалевский Андрей</t>
  </si>
  <si>
    <t>Витебск</t>
  </si>
  <si>
    <t>Морозов Олег</t>
  </si>
  <si>
    <t>Русакович Михаил</t>
  </si>
  <si>
    <t>Ветров Антон</t>
  </si>
  <si>
    <t>Борисов</t>
  </si>
  <si>
    <t>Мацулевич Андрей</t>
  </si>
  <si>
    <t>Браслов</t>
  </si>
  <si>
    <t>Русецкий Игорь</t>
  </si>
  <si>
    <t>Солигорск</t>
  </si>
  <si>
    <t>Белоштентов Юрий</t>
  </si>
  <si>
    <t>Стрельников Андрей</t>
  </si>
  <si>
    <t>Кухаронок Андрей</t>
  </si>
  <si>
    <t>Юшкевич Владимир</t>
  </si>
  <si>
    <t>Новиков Дмитрий</t>
  </si>
  <si>
    <t>Кустинский Виктор</t>
  </si>
  <si>
    <t>Кайнов Леонид</t>
  </si>
  <si>
    <t xml:space="preserve">                 Главное Управление спорта и туризма Миноблисполкома                                                                                                   Минская областная  Федерация велосипедного спорта  2 этап Кубка Минской области 2020 горда по маунтинбайку «Купаловский  марафон»                                                                                                                                                  </t>
  </si>
  <si>
    <t>женщины</t>
  </si>
  <si>
    <t>Ж5</t>
  </si>
  <si>
    <t>Семашко Алеся</t>
  </si>
  <si>
    <t>Закревская Виктория</t>
  </si>
  <si>
    <t xml:space="preserve">Бильдюк Анастасия </t>
  </si>
  <si>
    <t>Ж6</t>
  </si>
  <si>
    <t>Вишневская Оксана</t>
  </si>
  <si>
    <t>Ж7</t>
  </si>
  <si>
    <t>Максименкова Татьяна</t>
  </si>
  <si>
    <t xml:space="preserve">                 Главное Управление спорта и туризма Миноблисполкома                                                                                                   Минская областная  Федерация велосипедного спорта  2 этап Кубка Минской области 2021 года по маунтинбайку «Купаловский марафон»                                                                                                                                                  </t>
  </si>
  <si>
    <t>Минимарафон</t>
  </si>
  <si>
    <t>мужчины, женщины</t>
  </si>
  <si>
    <t>М1</t>
  </si>
  <si>
    <t>Богатырев Ростислав</t>
  </si>
  <si>
    <t>Прамень (Борисов)</t>
  </si>
  <si>
    <t>Клюня Артем</t>
  </si>
  <si>
    <t>Маркелов Матвей</t>
  </si>
  <si>
    <r>
      <rPr>
        <sz val="12"/>
        <rFont val="Times New Roman"/>
        <family val="1"/>
        <charset val="1"/>
      </rPr>
      <t xml:space="preserve"> Главное Управление спорта и туризма Миноблисполкома                                                                                          Минская областная  Федерация велосипедного спорта                                                                                              2</t>
    </r>
    <r>
      <rPr>
        <sz val="12"/>
        <rFont val="Times New Roman"/>
        <family val="1"/>
        <charset val="204"/>
      </rPr>
      <t xml:space="preserve"> этап Кубка Минской области 2021 года по маунтинбайку «Купаловский марафон»                                          </t>
    </r>
  </si>
  <si>
    <t>д.Букды</t>
  </si>
  <si>
    <t>T +17, солнечно</t>
  </si>
  <si>
    <t>М2</t>
  </si>
  <si>
    <t>М8</t>
  </si>
  <si>
    <t>Юшневич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</si>
</sst>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dd/mm/yyyy"/>
    <numFmt numFmtId="165" formatCode="[$-419]h:mm:ss"/>
    <numFmt numFmtId="166" formatCode="hh:mm:ss"/>
    <numFmt numFmtId="167" formatCode="0.0"/>
    <numFmt numFmtId="168" formatCode="0.0000"/>
  </numFmts>
  <fonts count="22" x14ac:knownFonts="1">
    <font>
      <sz val="11"/>
      <color rgb="FF000000"/>
      <name val="Calibri"/>
      <charset val="1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0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Calibri"/>
      <charset val="1"/>
    </font>
    <font>
      <sz val="10"/>
      <color rgb="FF000000"/>
      <name val="Arial"/>
      <family val="2"/>
      <charset val="1"/>
    </font>
    <font>
      <sz val="10"/>
      <color rgb="FF000000"/>
      <name val="Arial Narrow"/>
      <charset val="1"/>
    </font>
    <font>
      <sz val="12"/>
      <color rgb="FF000000"/>
      <name val="Arial Narrow"/>
      <charset val="1"/>
    </font>
    <font>
      <sz val="11"/>
      <color rgb="FF000000"/>
      <name val="Arial Narrow"/>
      <charset val="1"/>
    </font>
    <font>
      <b/>
      <sz val="11"/>
      <color rgb="FFFF0000"/>
      <name val="Arial Narrow"/>
      <charset val="1"/>
    </font>
    <font>
      <sz val="10"/>
      <color rgb="FFC9211E"/>
      <name val="Arial Narrow"/>
      <family val="2"/>
      <charset val="204"/>
    </font>
    <font>
      <sz val="10"/>
      <name val="Arial Narrow"/>
      <family val="2"/>
      <charset val="204"/>
    </font>
    <font>
      <sz val="10"/>
      <color rgb="FF000000"/>
      <name val="Times New Roman"/>
      <family val="1"/>
      <charset val="1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Arial Narrow"/>
      <family val="2"/>
      <charset val="204"/>
    </font>
    <font>
      <sz val="12"/>
      <name val="Arial Narrow"/>
      <charset val="1"/>
    </font>
    <font>
      <sz val="11"/>
      <name val="Arial Narrow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shrinkToFit="1"/>
    </xf>
    <xf numFmtId="0" fontId="16" fillId="0" borderId="0" xfId="0" applyFont="1" applyBorder="1" applyAlignment="1"/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/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shrinkToFit="1"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vertical="center" shrinkToFit="1"/>
    </xf>
    <xf numFmtId="2" fontId="3" fillId="0" borderId="0" xfId="0" applyNumberFormat="1" applyFont="1" applyAlignment="1">
      <alignment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 vertical="center" shrinkToFit="1"/>
    </xf>
    <xf numFmtId="166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0" fillId="0" borderId="1" xfId="0" applyFont="1" applyBorder="1"/>
    <xf numFmtId="167" fontId="3" fillId="0" borderId="1" xfId="0" applyNumberFormat="1" applyFont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/>
    <xf numFmtId="0" fontId="7" fillId="0" borderId="0" xfId="0" applyFont="1" applyAlignment="1">
      <alignment shrinkToFit="1"/>
    </xf>
    <xf numFmtId="0" fontId="3" fillId="0" borderId="0" xfId="0" applyFont="1" applyAlignment="1"/>
    <xf numFmtId="0" fontId="0" fillId="0" borderId="0" xfId="0" applyFont="1" applyAlignment="1">
      <alignment shrinkToFit="1"/>
    </xf>
    <xf numFmtId="0" fontId="8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0" fontId="0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168" fontId="0" fillId="0" borderId="0" xfId="0" applyNumberFormat="1" applyFont="1" applyAlignment="1"/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166" fontId="11" fillId="0" borderId="0" xfId="0" applyNumberFormat="1" applyFont="1" applyAlignment="1"/>
    <xf numFmtId="0" fontId="6" fillId="0" borderId="0" xfId="0" applyFont="1" applyAlignment="1"/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shrinkToFit="1"/>
    </xf>
    <xf numFmtId="0" fontId="5" fillId="0" borderId="0" xfId="0" applyFont="1" applyAlignment="1">
      <alignment shrinkToFit="1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center" shrinkToFit="1"/>
    </xf>
    <xf numFmtId="2" fontId="5" fillId="0" borderId="0" xfId="0" applyNumberFormat="1" applyFont="1" applyAlignment="1">
      <alignment shrinkToFit="1"/>
    </xf>
    <xf numFmtId="166" fontId="5" fillId="0" borderId="0" xfId="0" applyNumberFormat="1" applyFont="1" applyAlignment="1">
      <alignment shrinkToFit="1"/>
    </xf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6" fontId="1" fillId="0" borderId="1" xfId="0" applyNumberFormat="1" applyFont="1" applyBorder="1" applyAlignment="1">
      <alignment horizontal="center" vertical="center" shrinkToFit="1"/>
    </xf>
    <xf numFmtId="166" fontId="5" fillId="0" borderId="1" xfId="0" applyNumberFormat="1" applyFont="1" applyBorder="1" applyAlignment="1">
      <alignment horizontal="center" vertical="center" shrinkToFit="1"/>
    </xf>
    <xf numFmtId="2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shrinkToFit="1"/>
    </xf>
    <xf numFmtId="0" fontId="17" fillId="0" borderId="0" xfId="0" applyFont="1"/>
    <xf numFmtId="0" fontId="16" fillId="0" borderId="0" xfId="0" applyFont="1" applyAlignment="1">
      <alignment vertical="center" shrinkToFit="1"/>
    </xf>
    <xf numFmtId="2" fontId="16" fillId="0" borderId="0" xfId="0" applyNumberFormat="1" applyFont="1" applyAlignment="1">
      <alignment shrinkToFit="1"/>
    </xf>
    <xf numFmtId="166" fontId="16" fillId="0" borderId="0" xfId="0" applyNumberFormat="1" applyFont="1" applyAlignment="1">
      <alignment shrinkToFit="1"/>
    </xf>
    <xf numFmtId="0" fontId="16" fillId="0" borderId="0" xfId="0" applyFont="1" applyAlignment="1"/>
    <xf numFmtId="0" fontId="16" fillId="2" borderId="1" xfId="0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shrinkToFit="1"/>
    </xf>
    <xf numFmtId="2" fontId="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166" fontId="16" fillId="0" borderId="1" xfId="0" applyNumberFormat="1" applyFont="1" applyBorder="1" applyAlignment="1">
      <alignment horizontal="center" vertical="center" shrinkToFit="1"/>
    </xf>
    <xf numFmtId="166" fontId="8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0" xfId="0" applyFont="1" applyAlignment="1">
      <alignment shrinkToFit="1"/>
    </xf>
    <xf numFmtId="0" fontId="8" fillId="0" borderId="0" xfId="0" applyFont="1" applyAlignment="1">
      <alignment vertical="center" shrinkToFit="1"/>
    </xf>
    <xf numFmtId="2" fontId="8" fillId="0" borderId="0" xfId="0" applyNumberFormat="1" applyFont="1" applyAlignment="1">
      <alignment shrinkToFit="1"/>
    </xf>
    <xf numFmtId="166" fontId="8" fillId="0" borderId="0" xfId="0" applyNumberFormat="1" applyFont="1" applyAlignment="1">
      <alignment shrinkToFit="1"/>
    </xf>
    <xf numFmtId="0" fontId="8" fillId="0" borderId="0" xfId="0" applyFont="1" applyAlignment="1">
      <alignment shrinkToFit="1"/>
    </xf>
    <xf numFmtId="0" fontId="21" fillId="0" borderId="0" xfId="0" applyFont="1" applyAlignment="1"/>
    <xf numFmtId="0" fontId="8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8" fillId="0" borderId="0" xfId="0" applyNumberFormat="1" applyFont="1" applyAlignment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calcChain" Target="calcChain.xml" /><Relationship Id="rId5" Type="http://schemas.openxmlformats.org/officeDocument/2006/relationships/worksheet" Target="worksheets/sheet5.xml" /><Relationship Id="rId10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5"/>
  <sheetViews>
    <sheetView zoomScaleNormal="100" workbookViewId="0">
      <selection activeCell="J10" sqref="J10"/>
    </sheetView>
  </sheetViews>
  <sheetFormatPr defaultRowHeight="15" x14ac:dyDescent="0.2"/>
  <cols>
    <col min="1" max="1" width="4.70703125" customWidth="1"/>
    <col min="2" max="2" width="16.94921875" customWidth="1"/>
    <col min="3" max="3" width="6.58984375" customWidth="1"/>
    <col min="4" max="4" width="8.0703125" customWidth="1"/>
    <col min="5" max="5" width="14.796875" customWidth="1"/>
    <col min="6" max="6" width="9.4140625" customWidth="1"/>
    <col min="7" max="7" width="10.22265625" customWidth="1"/>
    <col min="8" max="8" width="9.4140625" customWidth="1"/>
    <col min="9" max="9" width="5.51171875" customWidth="1"/>
    <col min="10" max="26" width="8.7421875" customWidth="1"/>
    <col min="27" max="1025" width="14.390625" customWidth="1"/>
  </cols>
  <sheetData>
    <row r="1" spans="1:12" ht="48" customHeight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5"/>
      <c r="B2" s="16">
        <v>44374</v>
      </c>
      <c r="C2" s="15"/>
      <c r="D2" s="15"/>
      <c r="E2" s="15" t="s">
        <v>1</v>
      </c>
      <c r="F2" s="15"/>
      <c r="G2" s="13"/>
      <c r="H2" s="13"/>
      <c r="I2" s="13"/>
      <c r="J2" s="13"/>
      <c r="K2" s="15"/>
    </row>
    <row r="3" spans="1:12" x14ac:dyDescent="0.2">
      <c r="A3" s="17"/>
      <c r="B3" s="17" t="s">
        <v>2</v>
      </c>
      <c r="C3" s="17"/>
      <c r="D3" s="17" t="s">
        <v>3</v>
      </c>
      <c r="E3" s="17" t="s">
        <v>4</v>
      </c>
      <c r="F3" s="18">
        <v>72</v>
      </c>
      <c r="G3" s="15" t="s">
        <v>5</v>
      </c>
      <c r="H3" s="15"/>
      <c r="I3" s="15"/>
      <c r="J3" s="15"/>
      <c r="K3" s="15"/>
    </row>
    <row r="4" spans="1:12" ht="34.5" customHeight="1" x14ac:dyDescent="0.2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20" t="s">
        <v>15</v>
      </c>
      <c r="K4" s="15"/>
    </row>
    <row r="5" spans="1:12" ht="19.350000000000001" customHeight="1" x14ac:dyDescent="0.2">
      <c r="A5" s="19">
        <v>1</v>
      </c>
      <c r="B5" s="21" t="s">
        <v>16</v>
      </c>
      <c r="C5" s="22">
        <v>170</v>
      </c>
      <c r="D5" s="22">
        <v>1970</v>
      </c>
      <c r="E5" s="22" t="s">
        <v>17</v>
      </c>
      <c r="F5" s="23">
        <v>0.141608796296296</v>
      </c>
      <c r="G5" s="24">
        <f>F5-$F$5</f>
        <v>0</v>
      </c>
      <c r="H5" s="25">
        <f>$F$3/F5/24</f>
        <v>21.185124642419336</v>
      </c>
      <c r="I5" s="22">
        <v>1</v>
      </c>
      <c r="J5" s="26">
        <v>1000</v>
      </c>
      <c r="K5" s="15"/>
    </row>
    <row r="6" spans="1:12" ht="19.350000000000001" customHeight="1" x14ac:dyDescent="0.2">
      <c r="A6" s="19">
        <v>2</v>
      </c>
      <c r="B6" s="27" t="s">
        <v>18</v>
      </c>
      <c r="C6" s="22">
        <v>163</v>
      </c>
      <c r="D6" s="22">
        <v>1979</v>
      </c>
      <c r="E6" s="22" t="s">
        <v>19</v>
      </c>
      <c r="F6" s="23">
        <v>0.15422453703703701</v>
      </c>
      <c r="G6" s="24">
        <f>F6-$F$5</f>
        <v>1.261574074074101E-2</v>
      </c>
      <c r="H6" s="25">
        <f>$F$3/F6/24</f>
        <v>19.452157598499067</v>
      </c>
      <c r="I6" s="22">
        <v>2</v>
      </c>
      <c r="J6" s="28">
        <f>$F$5/F6*1000</f>
        <v>918.19887429643359</v>
      </c>
      <c r="K6" s="15"/>
    </row>
    <row r="7" spans="1:12" ht="19.350000000000001" customHeight="1" x14ac:dyDescent="0.2">
      <c r="A7" s="19">
        <v>3</v>
      </c>
      <c r="B7" s="21" t="s">
        <v>20</v>
      </c>
      <c r="C7" s="22">
        <v>118</v>
      </c>
      <c r="D7" s="22">
        <v>1979</v>
      </c>
      <c r="E7" s="22" t="s">
        <v>19</v>
      </c>
      <c r="F7" s="23">
        <v>0.15434027777777801</v>
      </c>
      <c r="G7" s="24">
        <f>F7-$F$5</f>
        <v>1.273148148148201E-2</v>
      </c>
      <c r="H7" s="25">
        <f>$F$3/F7/24</f>
        <v>19.437570303712008</v>
      </c>
      <c r="I7" s="22">
        <v>3</v>
      </c>
      <c r="J7" s="28">
        <f>$F$5/F7*1000</f>
        <v>917.51031121109531</v>
      </c>
      <c r="K7" s="15"/>
    </row>
    <row r="8" spans="1:12" ht="17.100000000000001" customHeight="1" x14ac:dyDescent="0.2">
      <c r="A8" s="19">
        <v>4</v>
      </c>
      <c r="B8" s="21" t="s">
        <v>21</v>
      </c>
      <c r="C8" s="22">
        <v>183</v>
      </c>
      <c r="D8" s="22">
        <v>1985</v>
      </c>
      <c r="E8" s="22" t="s">
        <v>22</v>
      </c>
      <c r="F8" s="29">
        <v>0.16666666666666699</v>
      </c>
      <c r="G8" s="24">
        <f>F8-$F$5</f>
        <v>2.5057870370370994E-2</v>
      </c>
      <c r="H8" s="25">
        <f>$F$3/F8/24</f>
        <v>17.999999999999964</v>
      </c>
      <c r="I8" s="22">
        <v>4</v>
      </c>
      <c r="J8" s="28">
        <f>$F$5/F8*1000</f>
        <v>849.65277777777442</v>
      </c>
      <c r="K8" s="15"/>
    </row>
    <row r="9" spans="1:12" ht="17.100000000000001" customHeight="1" x14ac:dyDescent="0.2">
      <c r="A9" s="19">
        <v>5</v>
      </c>
      <c r="B9" s="21" t="s">
        <v>23</v>
      </c>
      <c r="C9" s="22">
        <v>173</v>
      </c>
      <c r="D9" s="22">
        <v>1971</v>
      </c>
      <c r="E9" s="22" t="s">
        <v>24</v>
      </c>
      <c r="F9" s="29">
        <v>0.19710648148148199</v>
      </c>
      <c r="G9" s="24">
        <f>F9-$F$5</f>
        <v>5.5497685185185996E-2</v>
      </c>
      <c r="H9" s="25">
        <f>$F$3/F9/24</f>
        <v>15.220199647680523</v>
      </c>
      <c r="I9" s="22">
        <v>5</v>
      </c>
      <c r="J9" s="28">
        <f>$F$5/F9*1000</f>
        <v>718.43805049911577</v>
      </c>
      <c r="K9" s="15"/>
    </row>
    <row r="10" spans="1:12" ht="17.100000000000001" customHeight="1" x14ac:dyDescent="0.2">
      <c r="A10" s="19">
        <v>6</v>
      </c>
      <c r="B10" s="21" t="s">
        <v>25</v>
      </c>
      <c r="C10" s="22">
        <v>174</v>
      </c>
      <c r="D10" s="22">
        <v>1983</v>
      </c>
      <c r="E10" s="22" t="s">
        <v>22</v>
      </c>
      <c r="F10" s="23">
        <v>0.20624999999999999</v>
      </c>
      <c r="G10" s="24">
        <f>F10-$F$5</f>
        <v>6.4641203703703992E-2</v>
      </c>
      <c r="H10" s="25">
        <f>$F$3/F10/24</f>
        <v>14.545454545454547</v>
      </c>
      <c r="I10" s="22">
        <v>6</v>
      </c>
      <c r="J10" s="28">
        <f>$F$5/F10*1000</f>
        <v>686.5881032547685</v>
      </c>
      <c r="K10" s="15"/>
    </row>
    <row r="11" spans="1:12" x14ac:dyDescent="0.2">
      <c r="A11" s="19">
        <v>7</v>
      </c>
      <c r="B11" s="21" t="s">
        <v>26</v>
      </c>
      <c r="C11" s="22">
        <v>182</v>
      </c>
      <c r="D11" s="22">
        <v>1990</v>
      </c>
      <c r="E11" s="22" t="s">
        <v>22</v>
      </c>
      <c r="F11" s="23"/>
      <c r="G11" s="30"/>
      <c r="H11" s="25"/>
      <c r="I11" s="22"/>
      <c r="J11" s="28"/>
      <c r="K11" s="15"/>
    </row>
    <row r="12" spans="1:12" ht="15.75" customHeight="1" x14ac:dyDescent="0.2">
      <c r="A12" s="19">
        <v>8</v>
      </c>
      <c r="B12" s="31" t="s">
        <v>27</v>
      </c>
      <c r="C12" s="22">
        <v>162</v>
      </c>
      <c r="D12" s="22">
        <v>1986</v>
      </c>
      <c r="E12" s="22" t="s">
        <v>22</v>
      </c>
      <c r="F12" s="23"/>
      <c r="G12" s="30"/>
      <c r="H12" s="25"/>
      <c r="I12" s="22"/>
      <c r="J12" s="28"/>
      <c r="K12" s="15"/>
    </row>
    <row r="13" spans="1:12" ht="15.75" customHeight="1" x14ac:dyDescent="0.2">
      <c r="A13" s="19">
        <v>9</v>
      </c>
      <c r="B13" s="21" t="s">
        <v>28</v>
      </c>
      <c r="C13" s="22">
        <v>164</v>
      </c>
      <c r="D13" s="22">
        <v>1987</v>
      </c>
      <c r="E13" s="22" t="s">
        <v>22</v>
      </c>
      <c r="F13" s="23"/>
      <c r="G13" s="30"/>
      <c r="H13" s="25"/>
      <c r="I13" s="22"/>
      <c r="J13" s="28"/>
      <c r="K13" s="15"/>
    </row>
    <row r="14" spans="1:12" ht="15.75" customHeight="1" x14ac:dyDescent="0.2">
      <c r="A14" s="19">
        <v>10</v>
      </c>
      <c r="B14" s="21" t="s">
        <v>29</v>
      </c>
      <c r="C14" s="22">
        <v>175</v>
      </c>
      <c r="D14" s="22">
        <v>1983</v>
      </c>
      <c r="E14" s="22" t="s">
        <v>22</v>
      </c>
      <c r="F14" s="23"/>
      <c r="G14" s="30"/>
      <c r="H14" s="25"/>
      <c r="I14" s="22"/>
      <c r="J14" s="28"/>
      <c r="K14" s="15"/>
    </row>
    <row r="15" spans="1:12" ht="15.75" customHeight="1" x14ac:dyDescent="0.2">
      <c r="A15" s="19">
        <v>11</v>
      </c>
      <c r="B15" s="21" t="s">
        <v>30</v>
      </c>
      <c r="C15" s="22">
        <v>177</v>
      </c>
      <c r="D15" s="22">
        <v>1970</v>
      </c>
      <c r="E15" s="22" t="s">
        <v>31</v>
      </c>
      <c r="F15" s="23"/>
      <c r="G15" s="30"/>
      <c r="H15" s="25"/>
      <c r="I15" s="22"/>
      <c r="J15" s="28"/>
      <c r="K15" s="15"/>
    </row>
    <row r="16" spans="1:12" ht="15.75" customHeight="1" x14ac:dyDescent="0.2">
      <c r="A16" s="19">
        <v>12</v>
      </c>
      <c r="B16" s="21" t="s">
        <v>32</v>
      </c>
      <c r="C16" s="22">
        <v>178</v>
      </c>
      <c r="D16" s="22">
        <v>1979</v>
      </c>
      <c r="E16" s="22" t="s">
        <v>33</v>
      </c>
      <c r="F16" s="23"/>
      <c r="G16" s="30"/>
      <c r="H16" s="25"/>
      <c r="I16" s="22"/>
      <c r="J16" s="28"/>
      <c r="K16" s="15"/>
    </row>
    <row r="17" spans="1:11" ht="15.75" customHeight="1" x14ac:dyDescent="0.2">
      <c r="A17" s="19">
        <v>13</v>
      </c>
      <c r="B17" s="21" t="s">
        <v>34</v>
      </c>
      <c r="C17" s="22">
        <v>179</v>
      </c>
      <c r="D17" s="22">
        <v>1996</v>
      </c>
      <c r="E17" s="22" t="s">
        <v>22</v>
      </c>
      <c r="F17" s="23"/>
      <c r="G17" s="30"/>
      <c r="H17" s="25"/>
      <c r="I17" s="22"/>
      <c r="J17" s="28"/>
      <c r="K17" s="15"/>
    </row>
    <row r="18" spans="1:11" ht="15.75" customHeight="1" x14ac:dyDescent="0.2">
      <c r="A18" s="19">
        <v>14</v>
      </c>
      <c r="B18" s="21" t="s">
        <v>35</v>
      </c>
      <c r="C18" s="22">
        <v>180</v>
      </c>
      <c r="D18" s="22">
        <v>1982</v>
      </c>
      <c r="E18" s="22" t="s">
        <v>36</v>
      </c>
      <c r="F18" s="23"/>
      <c r="G18" s="30"/>
      <c r="H18" s="25"/>
      <c r="I18" s="22"/>
      <c r="J18" s="28"/>
      <c r="K18" s="15"/>
    </row>
    <row r="19" spans="1:11" ht="15.75" customHeight="1" x14ac:dyDescent="0.2">
      <c r="A19" s="19">
        <v>15</v>
      </c>
      <c r="B19" s="21" t="s">
        <v>37</v>
      </c>
      <c r="C19" s="22">
        <v>181</v>
      </c>
      <c r="D19" s="22">
        <v>1990</v>
      </c>
      <c r="E19" s="22" t="s">
        <v>22</v>
      </c>
      <c r="F19" s="23"/>
      <c r="G19" s="30"/>
      <c r="H19" s="25"/>
      <c r="I19" s="22"/>
      <c r="J19" s="28"/>
      <c r="K19" s="15"/>
    </row>
    <row r="20" spans="1:11" ht="15.75" customHeight="1" x14ac:dyDescent="0.2">
      <c r="A20" s="22"/>
      <c r="B20" s="21"/>
      <c r="C20" s="22"/>
      <c r="D20" s="22"/>
      <c r="E20" s="22"/>
      <c r="F20" s="23"/>
      <c r="G20" s="30"/>
      <c r="H20" s="25"/>
      <c r="I20" s="22"/>
      <c r="J20" s="26"/>
      <c r="K20" s="32"/>
    </row>
    <row r="21" spans="1:11" ht="15.75" customHeight="1" x14ac:dyDescent="0.2">
      <c r="A21" s="22"/>
      <c r="B21" s="33"/>
      <c r="C21" s="33" t="s">
        <v>38</v>
      </c>
      <c r="D21" s="33"/>
      <c r="E21" s="33"/>
      <c r="F21" s="33" t="s">
        <v>39</v>
      </c>
      <c r="G21" s="33"/>
      <c r="H21" s="33" t="s">
        <v>40</v>
      </c>
      <c r="I21" s="34"/>
      <c r="J21" s="35"/>
      <c r="K21" s="36"/>
    </row>
    <row r="22" spans="1:11" ht="15.75" customHeight="1" x14ac:dyDescent="0.2">
      <c r="A22" s="22"/>
      <c r="B22" s="34"/>
      <c r="C22" s="34"/>
      <c r="D22" s="34"/>
      <c r="E22" s="34"/>
      <c r="F22" s="34"/>
      <c r="G22" s="34"/>
      <c r="H22" s="34"/>
      <c r="I22" s="34"/>
      <c r="J22" s="35"/>
      <c r="K22" s="36"/>
    </row>
    <row r="23" spans="1:11" ht="15.75" customHeight="1" x14ac:dyDescent="0.2">
      <c r="A23" s="22"/>
      <c r="B23" s="37"/>
      <c r="C23" s="37"/>
      <c r="D23" s="37"/>
      <c r="E23" s="37"/>
      <c r="F23" s="37"/>
      <c r="G23" s="37"/>
      <c r="H23" s="37"/>
      <c r="I23" s="37"/>
      <c r="J23" s="38"/>
    </row>
    <row r="24" spans="1:11" ht="15.75" customHeight="1" x14ac:dyDescent="0.2">
      <c r="A24" s="22"/>
      <c r="B24" s="37"/>
      <c r="C24" s="37"/>
      <c r="D24" s="37"/>
      <c r="E24" s="37"/>
      <c r="F24" s="37"/>
      <c r="G24" s="37"/>
      <c r="H24" s="37"/>
      <c r="I24" s="37"/>
      <c r="J24" s="39"/>
      <c r="K24" s="39"/>
    </row>
    <row r="25" spans="1:11" ht="15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9"/>
      <c r="K25" s="39"/>
    </row>
    <row r="26" spans="1:11" ht="15.7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9"/>
      <c r="K26" s="39"/>
    </row>
    <row r="27" spans="1:11" ht="15.7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9"/>
      <c r="K27" s="39"/>
    </row>
    <row r="28" spans="1:11" ht="15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9"/>
      <c r="K28" s="39"/>
    </row>
    <row r="29" spans="1:11" ht="15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9"/>
      <c r="K29" s="39"/>
    </row>
    <row r="30" spans="1:11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9"/>
      <c r="K30" s="39"/>
    </row>
    <row r="31" spans="1:11" ht="15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9"/>
      <c r="K31" s="39"/>
    </row>
    <row r="32" spans="1:11" ht="15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9"/>
      <c r="K32" s="39"/>
    </row>
    <row r="33" spans="1:11" ht="15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9"/>
      <c r="K33" s="39"/>
    </row>
    <row r="34" spans="1:11" ht="15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9"/>
      <c r="K34" s="39"/>
    </row>
    <row r="35" spans="1:11" ht="15.7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9"/>
      <c r="K35" s="39"/>
    </row>
    <row r="36" spans="1:11" ht="15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9"/>
      <c r="K36" s="39"/>
    </row>
    <row r="37" spans="1:11" ht="15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9"/>
      <c r="K37" s="39"/>
    </row>
    <row r="38" spans="1:11" ht="15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9"/>
    </row>
    <row r="39" spans="1:11" ht="15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9"/>
      <c r="K39" s="39"/>
    </row>
    <row r="40" spans="1:11" ht="15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9"/>
      <c r="K40" s="39"/>
    </row>
    <row r="41" spans="1:11" ht="15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9"/>
      <c r="K41" s="39"/>
    </row>
    <row r="42" spans="1:11" ht="15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9"/>
      <c r="K42" s="39"/>
    </row>
    <row r="43" spans="1:11" ht="15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9"/>
      <c r="K43" s="39"/>
    </row>
    <row r="44" spans="1:11" ht="15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9"/>
      <c r="K44" s="39"/>
    </row>
    <row r="45" spans="1:11" ht="15.75" customHeight="1" x14ac:dyDescent="0.2">
      <c r="J45" s="39"/>
      <c r="K45" s="39"/>
    </row>
    <row r="46" spans="1:11" ht="15.75" customHeight="1" x14ac:dyDescent="0.2">
      <c r="J46" s="39"/>
      <c r="K46" s="39"/>
    </row>
    <row r="47" spans="1:11" ht="15.75" customHeight="1" x14ac:dyDescent="0.2">
      <c r="J47" s="39"/>
      <c r="K47" s="39"/>
    </row>
    <row r="48" spans="1:11" ht="15.75" customHeight="1" x14ac:dyDescent="0.2">
      <c r="J48" s="39"/>
      <c r="K48" s="39"/>
    </row>
    <row r="49" spans="10:11" ht="15.75" customHeight="1" x14ac:dyDescent="0.2">
      <c r="J49" s="39"/>
      <c r="K49" s="39"/>
    </row>
    <row r="50" spans="10:11" ht="15.75" customHeight="1" x14ac:dyDescent="0.2">
      <c r="J50" s="39"/>
      <c r="K50" s="39"/>
    </row>
    <row r="51" spans="10:11" ht="15.75" customHeight="1" x14ac:dyDescent="0.2">
      <c r="J51" s="39"/>
      <c r="K51" s="39"/>
    </row>
    <row r="52" spans="10:11" ht="15.75" customHeight="1" x14ac:dyDescent="0.2">
      <c r="J52" s="39"/>
      <c r="K52" s="39"/>
    </row>
    <row r="53" spans="10:11" ht="15.75" customHeight="1" x14ac:dyDescent="0.2">
      <c r="J53" s="39"/>
      <c r="K53" s="39"/>
    </row>
    <row r="54" spans="10:11" ht="15.75" customHeight="1" x14ac:dyDescent="0.2">
      <c r="J54" s="39"/>
    </row>
    <row r="55" spans="10:11" ht="15.75" customHeight="1" x14ac:dyDescent="0.2">
      <c r="J55" s="39"/>
    </row>
    <row r="56" spans="10:11" ht="15.75" customHeight="1" x14ac:dyDescent="0.2">
      <c r="J56" s="39"/>
    </row>
    <row r="57" spans="10:11" ht="15.75" customHeight="1" x14ac:dyDescent="0.2">
      <c r="J57" s="39"/>
    </row>
    <row r="58" spans="10:11" ht="15.75" customHeight="1" x14ac:dyDescent="0.2">
      <c r="J58" s="39"/>
    </row>
    <row r="59" spans="10:11" ht="15.75" customHeight="1" x14ac:dyDescent="0.2">
      <c r="J59" s="39"/>
    </row>
    <row r="60" spans="10:11" ht="15.75" customHeight="1" x14ac:dyDescent="0.2">
      <c r="J60" s="39"/>
    </row>
    <row r="61" spans="10:11" ht="15.75" customHeight="1" x14ac:dyDescent="0.2">
      <c r="J61" s="39"/>
    </row>
    <row r="62" spans="10:11" ht="15.75" customHeight="1" x14ac:dyDescent="0.2">
      <c r="J62" s="39"/>
    </row>
    <row r="63" spans="10:11" ht="15.75" customHeight="1" x14ac:dyDescent="0.2">
      <c r="J63" s="39"/>
    </row>
    <row r="64" spans="10:11" ht="15.75" customHeight="1" x14ac:dyDescent="0.2">
      <c r="J64" s="40"/>
    </row>
    <row r="65" spans="10:11" ht="15.75" customHeight="1" x14ac:dyDescent="0.2">
      <c r="J65" s="37"/>
    </row>
    <row r="66" spans="10:11" ht="15.75" customHeight="1" x14ac:dyDescent="0.2">
      <c r="J66" s="37"/>
    </row>
    <row r="67" spans="10:11" ht="15.75" customHeight="1" x14ac:dyDescent="0.2">
      <c r="J67" s="37"/>
    </row>
    <row r="68" spans="10:11" ht="15.75" customHeight="1" x14ac:dyDescent="0.2">
      <c r="J68" s="37"/>
      <c r="K68" s="37"/>
    </row>
    <row r="69" spans="10:11" ht="15.75" customHeight="1" x14ac:dyDescent="0.2">
      <c r="J69" s="37"/>
    </row>
    <row r="70" spans="10:11" ht="15.75" customHeight="1" x14ac:dyDescent="0.2">
      <c r="J70" s="41"/>
    </row>
    <row r="71" spans="10:11" ht="15.75" customHeight="1" x14ac:dyDescent="0.2">
      <c r="J71" s="42"/>
    </row>
    <row r="72" spans="10:11" ht="15.75" customHeight="1" x14ac:dyDescent="0.2">
      <c r="J72" s="43"/>
    </row>
    <row r="73" spans="10:11" ht="15.75" customHeight="1" x14ac:dyDescent="0.2">
      <c r="J73" s="43"/>
    </row>
    <row r="74" spans="10:11" ht="15.75" customHeight="1" x14ac:dyDescent="0.2">
      <c r="J74" s="43"/>
    </row>
    <row r="75" spans="10:11" ht="15.75" customHeight="1" x14ac:dyDescent="0.2">
      <c r="J75" s="44"/>
    </row>
    <row r="76" spans="10:11" ht="15.75" customHeight="1" x14ac:dyDescent="0.2">
      <c r="J76" s="45"/>
    </row>
    <row r="77" spans="10:11" ht="15.75" customHeight="1" x14ac:dyDescent="0.2">
      <c r="J77" s="37"/>
      <c r="K77" s="39"/>
    </row>
    <row r="78" spans="10:11" ht="15.75" customHeight="1" x14ac:dyDescent="0.2">
      <c r="J78" s="37"/>
    </row>
    <row r="79" spans="10:11" ht="15.75" customHeight="1" x14ac:dyDescent="0.2">
      <c r="J79" s="39"/>
    </row>
    <row r="80" spans="10:11" ht="15.75" customHeight="1" x14ac:dyDescent="0.2">
      <c r="J80" s="46"/>
    </row>
    <row r="81" spans="10:11" ht="15.75" customHeight="1" x14ac:dyDescent="0.2">
      <c r="J81" s="46"/>
      <c r="K81" s="39"/>
    </row>
    <row r="82" spans="10:11" ht="15.75" customHeight="1" x14ac:dyDescent="0.2">
      <c r="J82" s="37"/>
      <c r="K82" s="39"/>
    </row>
    <row r="83" spans="10:11" ht="15.75" customHeight="1" x14ac:dyDescent="0.2"/>
    <row r="84" spans="10:11" ht="15.75" customHeight="1" x14ac:dyDescent="0.2"/>
    <row r="85" spans="10:11" ht="15.75" customHeight="1" x14ac:dyDescent="0.2"/>
    <row r="86" spans="10:11" ht="15.75" customHeight="1" x14ac:dyDescent="0.2"/>
    <row r="87" spans="10:11" ht="15.75" customHeight="1" x14ac:dyDescent="0.2"/>
    <row r="88" spans="10:11" ht="15.75" customHeight="1" x14ac:dyDescent="0.2"/>
    <row r="89" spans="10:11" ht="15.75" customHeight="1" x14ac:dyDescent="0.2"/>
    <row r="90" spans="10:11" ht="15.75" customHeight="1" x14ac:dyDescent="0.2"/>
    <row r="91" spans="10:11" ht="15.75" customHeight="1" x14ac:dyDescent="0.2"/>
    <row r="92" spans="10:11" ht="15.75" customHeight="1" x14ac:dyDescent="0.2"/>
    <row r="93" spans="10:11" ht="15.75" customHeight="1" x14ac:dyDescent="0.2"/>
    <row r="94" spans="10:11" ht="15.75" customHeight="1" x14ac:dyDescent="0.2"/>
    <row r="95" spans="10:11" ht="15.75" customHeight="1" x14ac:dyDescent="0.2"/>
    <row r="96" spans="10:1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2">
    <mergeCell ref="A1:L1"/>
    <mergeCell ref="G2:J2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1"/>
  <sheetViews>
    <sheetView tabSelected="1" topLeftCell="A8" zoomScaleNormal="100" workbookViewId="0">
      <selection activeCell="G26" sqref="G26"/>
    </sheetView>
  </sheetViews>
  <sheetFormatPr defaultRowHeight="15" x14ac:dyDescent="0.2"/>
  <cols>
    <col min="1" max="1" width="4.70703125" customWidth="1"/>
    <col min="2" max="2" width="16.94921875" customWidth="1"/>
    <col min="3" max="3" width="6.58984375" customWidth="1"/>
    <col min="4" max="4" width="8.0703125" customWidth="1"/>
    <col min="5" max="5" width="14.796875" customWidth="1"/>
    <col min="6" max="6" width="9.4140625" customWidth="1"/>
    <col min="7" max="7" width="10.22265625" customWidth="1"/>
    <col min="8" max="8" width="9.4140625" customWidth="1"/>
    <col min="9" max="9" width="5.51171875" customWidth="1"/>
    <col min="10" max="26" width="8.7421875" customWidth="1"/>
    <col min="27" max="1025" width="14.390625" customWidth="1"/>
  </cols>
  <sheetData>
    <row r="1" spans="1:12" ht="48" customHeight="1" x14ac:dyDescent="0.2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5"/>
      <c r="B2" s="16">
        <v>44374</v>
      </c>
      <c r="C2" s="15"/>
      <c r="D2" s="15"/>
      <c r="E2" s="15" t="s">
        <v>42</v>
      </c>
      <c r="F2" s="15"/>
      <c r="G2" s="13"/>
      <c r="H2" s="13"/>
      <c r="I2" s="13"/>
      <c r="J2" s="13"/>
      <c r="K2" s="15"/>
    </row>
    <row r="3" spans="1:12" x14ac:dyDescent="0.2">
      <c r="A3" s="17"/>
      <c r="B3" s="17" t="s">
        <v>43</v>
      </c>
      <c r="C3" s="17"/>
      <c r="D3" s="17" t="s">
        <v>3</v>
      </c>
      <c r="E3" s="17" t="s">
        <v>4</v>
      </c>
      <c r="F3" s="18">
        <v>72</v>
      </c>
      <c r="G3" s="15" t="s">
        <v>5</v>
      </c>
      <c r="H3" s="15"/>
      <c r="I3" s="15"/>
      <c r="J3" s="15"/>
      <c r="K3" s="15"/>
    </row>
    <row r="4" spans="1:12" ht="34.5" customHeight="1" x14ac:dyDescent="0.2">
      <c r="A4" s="19" t="s">
        <v>6</v>
      </c>
      <c r="B4" s="19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  <c r="I4" s="19" t="s">
        <v>14</v>
      </c>
      <c r="J4" s="15"/>
      <c r="K4" s="15"/>
    </row>
    <row r="5" spans="1:12" ht="15.75" customHeight="1" x14ac:dyDescent="0.2">
      <c r="A5" s="12" t="s">
        <v>44</v>
      </c>
      <c r="B5" s="12"/>
      <c r="C5" s="12"/>
      <c r="D5" s="12"/>
      <c r="E5" s="12"/>
      <c r="F5" s="12"/>
      <c r="G5" s="12"/>
      <c r="H5" s="12"/>
      <c r="I5" s="12"/>
      <c r="J5" s="15"/>
      <c r="K5" s="15"/>
    </row>
    <row r="6" spans="1:12" ht="15.75" customHeight="1" x14ac:dyDescent="0.2">
      <c r="A6" s="22">
        <v>1</v>
      </c>
      <c r="B6" s="21" t="s">
        <v>45</v>
      </c>
      <c r="C6" s="22">
        <v>183</v>
      </c>
      <c r="D6" s="22">
        <v>1985</v>
      </c>
      <c r="E6" s="22" t="s">
        <v>22</v>
      </c>
      <c r="F6" s="23">
        <v>0.16666666666666699</v>
      </c>
      <c r="G6" s="30">
        <v>0</v>
      </c>
      <c r="H6" s="25">
        <f>$F$3/F6/24</f>
        <v>17.999999999999964</v>
      </c>
      <c r="I6" s="22">
        <v>1</v>
      </c>
      <c r="J6" s="15"/>
      <c r="K6" s="15"/>
    </row>
    <row r="7" spans="1:12" ht="15.75" customHeight="1" x14ac:dyDescent="0.2">
      <c r="A7" s="22">
        <v>2</v>
      </c>
      <c r="B7" s="21" t="s">
        <v>25</v>
      </c>
      <c r="C7" s="22">
        <v>174</v>
      </c>
      <c r="D7" s="22">
        <v>1983</v>
      </c>
      <c r="E7" s="22" t="s">
        <v>22</v>
      </c>
      <c r="F7" s="30">
        <v>0.20624999999999999</v>
      </c>
      <c r="G7" s="24">
        <f>F7-$F$6</f>
        <v>3.9583333333332998E-2</v>
      </c>
      <c r="H7" s="25">
        <f>$F$3/F7/24</f>
        <v>14.545454545454547</v>
      </c>
      <c r="I7" s="22">
        <v>2</v>
      </c>
      <c r="J7" s="15"/>
      <c r="K7" s="15"/>
    </row>
    <row r="8" spans="1:12" ht="15.75" customHeight="1" x14ac:dyDescent="0.2">
      <c r="A8" s="47">
        <v>1</v>
      </c>
      <c r="B8" s="21" t="s">
        <v>26</v>
      </c>
      <c r="C8" s="22">
        <v>182</v>
      </c>
      <c r="D8" s="22">
        <v>1990</v>
      </c>
      <c r="E8" s="22" t="s">
        <v>22</v>
      </c>
      <c r="F8" s="23" t="s">
        <v>46</v>
      </c>
      <c r="G8" s="30"/>
      <c r="H8" s="25"/>
      <c r="I8" s="22"/>
      <c r="J8" s="15"/>
      <c r="K8" s="15"/>
    </row>
    <row r="9" spans="1:12" ht="15.75" customHeight="1" x14ac:dyDescent="0.2">
      <c r="A9" s="47">
        <v>2</v>
      </c>
      <c r="B9" s="31" t="s">
        <v>27</v>
      </c>
      <c r="C9" s="22">
        <v>162</v>
      </c>
      <c r="D9" s="22">
        <v>1986</v>
      </c>
      <c r="E9" s="22" t="s">
        <v>22</v>
      </c>
      <c r="F9" s="23" t="s">
        <v>46</v>
      </c>
      <c r="G9" s="30"/>
      <c r="H9" s="25"/>
      <c r="I9" s="22"/>
      <c r="J9" s="15"/>
      <c r="K9" s="15"/>
    </row>
    <row r="10" spans="1:12" ht="15.75" customHeight="1" x14ac:dyDescent="0.2">
      <c r="A10" s="22">
        <v>3</v>
      </c>
      <c r="B10" s="22" t="s">
        <v>47</v>
      </c>
      <c r="C10" s="22">
        <v>107</v>
      </c>
      <c r="D10" s="22">
        <v>1992</v>
      </c>
      <c r="E10" s="22" t="s">
        <v>48</v>
      </c>
      <c r="F10" s="23" t="s">
        <v>46</v>
      </c>
      <c r="G10" s="30"/>
      <c r="H10" s="25"/>
      <c r="I10" s="22"/>
      <c r="J10" s="15"/>
      <c r="K10" s="15"/>
    </row>
    <row r="11" spans="1:12" ht="15.75" customHeight="1" x14ac:dyDescent="0.2">
      <c r="A11" s="22">
        <v>4</v>
      </c>
      <c r="B11" s="21" t="s">
        <v>45</v>
      </c>
      <c r="C11" s="22">
        <v>183</v>
      </c>
      <c r="D11" s="22">
        <v>1985</v>
      </c>
      <c r="E11" s="22" t="s">
        <v>22</v>
      </c>
      <c r="F11" s="23" t="s">
        <v>46</v>
      </c>
      <c r="G11" s="30"/>
      <c r="H11" s="25"/>
      <c r="I11" s="22"/>
      <c r="J11" s="15"/>
      <c r="K11" s="15"/>
    </row>
    <row r="12" spans="1:12" ht="15.75" customHeight="1" x14ac:dyDescent="0.2">
      <c r="A12" s="22">
        <v>5</v>
      </c>
      <c r="B12" s="21" t="s">
        <v>28</v>
      </c>
      <c r="C12" s="22">
        <v>164</v>
      </c>
      <c r="D12" s="22">
        <v>1987</v>
      </c>
      <c r="E12" s="22" t="s">
        <v>22</v>
      </c>
      <c r="F12" s="23" t="s">
        <v>46</v>
      </c>
      <c r="G12" s="30"/>
      <c r="H12" s="25"/>
      <c r="I12" s="22"/>
      <c r="J12" s="15"/>
      <c r="K12" s="15"/>
    </row>
    <row r="13" spans="1:12" ht="15.75" customHeight="1" x14ac:dyDescent="0.2">
      <c r="A13" s="22">
        <v>6</v>
      </c>
      <c r="B13" s="21" t="s">
        <v>25</v>
      </c>
      <c r="C13" s="22">
        <v>174</v>
      </c>
      <c r="D13" s="22">
        <v>1983</v>
      </c>
      <c r="E13" s="22" t="s">
        <v>22</v>
      </c>
      <c r="F13" s="23" t="s">
        <v>46</v>
      </c>
      <c r="G13" s="30"/>
      <c r="H13" s="25"/>
      <c r="I13" s="22"/>
      <c r="J13" s="15"/>
      <c r="K13" s="15"/>
    </row>
    <row r="14" spans="1:12" ht="15.75" customHeight="1" x14ac:dyDescent="0.2">
      <c r="A14" s="22">
        <v>7</v>
      </c>
      <c r="B14" s="21" t="s">
        <v>29</v>
      </c>
      <c r="C14" s="22">
        <v>175</v>
      </c>
      <c r="D14" s="22">
        <v>1983</v>
      </c>
      <c r="E14" s="22" t="s">
        <v>22</v>
      </c>
      <c r="F14" s="23" t="s">
        <v>46</v>
      </c>
      <c r="G14" s="30"/>
      <c r="H14" s="25"/>
      <c r="I14" s="22"/>
      <c r="J14" s="15"/>
      <c r="K14" s="15"/>
    </row>
    <row r="15" spans="1:12" ht="15.75" customHeight="1" x14ac:dyDescent="0.2">
      <c r="A15" s="22">
        <v>8</v>
      </c>
      <c r="B15" s="21" t="s">
        <v>34</v>
      </c>
      <c r="C15" s="22">
        <v>179</v>
      </c>
      <c r="D15" s="22">
        <v>1996</v>
      </c>
      <c r="E15" s="22" t="s">
        <v>22</v>
      </c>
      <c r="F15" s="23" t="s">
        <v>46</v>
      </c>
      <c r="G15" s="30"/>
      <c r="H15" s="25"/>
      <c r="I15" s="22"/>
      <c r="J15" s="15"/>
      <c r="K15" s="15"/>
    </row>
    <row r="16" spans="1:12" ht="15.75" customHeight="1" x14ac:dyDescent="0.2">
      <c r="A16" s="22">
        <v>9</v>
      </c>
      <c r="B16" s="21" t="s">
        <v>35</v>
      </c>
      <c r="C16" s="22">
        <v>180</v>
      </c>
      <c r="D16" s="22">
        <v>1982</v>
      </c>
      <c r="E16" s="22" t="s">
        <v>36</v>
      </c>
      <c r="F16" s="23" t="s">
        <v>46</v>
      </c>
      <c r="G16" s="30"/>
      <c r="H16" s="25"/>
      <c r="I16" s="22"/>
      <c r="J16" s="15"/>
      <c r="K16" s="15"/>
    </row>
    <row r="17" spans="1:11" ht="15.75" customHeight="1" x14ac:dyDescent="0.2">
      <c r="A17" s="22">
        <v>10</v>
      </c>
      <c r="B17" s="21" t="s">
        <v>37</v>
      </c>
      <c r="C17" s="22">
        <v>181</v>
      </c>
      <c r="D17" s="22">
        <v>1990</v>
      </c>
      <c r="E17" s="22" t="s">
        <v>22</v>
      </c>
      <c r="F17" s="23" t="s">
        <v>46</v>
      </c>
      <c r="G17" s="30"/>
      <c r="H17" s="25"/>
      <c r="I17" s="22"/>
      <c r="J17" s="15"/>
      <c r="K17" s="15"/>
    </row>
    <row r="18" spans="1:11" ht="15.75" customHeight="1" x14ac:dyDescent="0.2">
      <c r="A18" s="22">
        <v>18</v>
      </c>
      <c r="B18" s="22" t="s">
        <v>49</v>
      </c>
      <c r="C18" s="22">
        <v>161</v>
      </c>
      <c r="D18" s="22">
        <v>1984</v>
      </c>
      <c r="E18" s="22" t="s">
        <v>50</v>
      </c>
      <c r="F18" s="23" t="s">
        <v>46</v>
      </c>
      <c r="G18" s="30"/>
      <c r="H18" s="25"/>
      <c r="I18" s="22"/>
      <c r="J18" s="15"/>
      <c r="K18" s="15"/>
    </row>
    <row r="19" spans="1:11" ht="15.75" customHeight="1" x14ac:dyDescent="0.2">
      <c r="A19" s="12" t="s">
        <v>51</v>
      </c>
      <c r="B19" s="12"/>
      <c r="C19" s="12"/>
      <c r="D19" s="12"/>
      <c r="E19" s="12"/>
      <c r="F19" s="12"/>
      <c r="G19" s="12"/>
      <c r="H19" s="12"/>
      <c r="I19" s="12"/>
      <c r="J19" s="15"/>
      <c r="K19" s="15"/>
    </row>
    <row r="20" spans="1:11" ht="15.75" customHeight="1" x14ac:dyDescent="0.2">
      <c r="A20" s="22">
        <v>1</v>
      </c>
      <c r="B20" s="48" t="s">
        <v>52</v>
      </c>
      <c r="C20" s="22">
        <v>118</v>
      </c>
      <c r="D20" s="22">
        <v>1979</v>
      </c>
      <c r="E20" s="22" t="s">
        <v>19</v>
      </c>
      <c r="F20" s="23">
        <v>0.15434027777777801</v>
      </c>
      <c r="G20" s="30">
        <v>0</v>
      </c>
      <c r="H20" s="25">
        <f>$F$3/F20/24</f>
        <v>19.437570303712008</v>
      </c>
      <c r="I20" s="22">
        <v>1</v>
      </c>
      <c r="J20" s="32"/>
      <c r="K20" s="32"/>
    </row>
    <row r="21" spans="1:11" ht="15.75" customHeight="1" x14ac:dyDescent="0.2">
      <c r="A21" s="22">
        <v>2</v>
      </c>
      <c r="B21" s="21" t="s">
        <v>32</v>
      </c>
      <c r="C21" s="22">
        <v>178</v>
      </c>
      <c r="D21" s="22">
        <v>1979</v>
      </c>
      <c r="E21" s="22" t="s">
        <v>33</v>
      </c>
      <c r="F21" s="23" t="s">
        <v>46</v>
      </c>
      <c r="G21" s="30"/>
      <c r="H21" s="25"/>
      <c r="I21" s="22"/>
      <c r="J21" s="32"/>
      <c r="K21" s="32"/>
    </row>
    <row r="22" spans="1:11" ht="15.75" customHeight="1" x14ac:dyDescent="0.2">
      <c r="A22" s="12" t="s">
        <v>53</v>
      </c>
      <c r="B22" s="12"/>
      <c r="C22" s="12"/>
      <c r="D22" s="12"/>
      <c r="E22" s="12"/>
      <c r="F22" s="12"/>
      <c r="G22" s="12"/>
      <c r="H22" s="12"/>
      <c r="I22" s="12"/>
      <c r="J22" s="49"/>
      <c r="K22" s="32"/>
    </row>
    <row r="23" spans="1:11" ht="15.75" customHeight="1" x14ac:dyDescent="0.2">
      <c r="A23" s="22">
        <v>1</v>
      </c>
      <c r="B23" s="22" t="s">
        <v>16</v>
      </c>
      <c r="C23" s="22">
        <v>170</v>
      </c>
      <c r="D23" s="22">
        <v>1970</v>
      </c>
      <c r="E23" s="22" t="s">
        <v>17</v>
      </c>
      <c r="F23" s="30">
        <v>0.141608796296296</v>
      </c>
      <c r="G23" s="24">
        <f>F23-$F$23</f>
        <v>0</v>
      </c>
      <c r="H23" s="25">
        <f>$F$3/F23/24</f>
        <v>21.185124642419336</v>
      </c>
      <c r="I23" s="22">
        <v>1</v>
      </c>
      <c r="J23" s="49"/>
      <c r="K23" s="32"/>
    </row>
    <row r="24" spans="1:11" ht="15.75" customHeight="1" x14ac:dyDescent="0.2">
      <c r="A24" s="22">
        <v>2</v>
      </c>
      <c r="B24" s="48" t="s">
        <v>18</v>
      </c>
      <c r="C24" s="22">
        <v>163</v>
      </c>
      <c r="D24" s="22">
        <v>1963</v>
      </c>
      <c r="E24" s="22" t="s">
        <v>19</v>
      </c>
      <c r="F24" s="23">
        <v>0.15422453703703701</v>
      </c>
      <c r="G24" s="24">
        <f>F24-$F$23</f>
        <v>1.261574074074101E-2</v>
      </c>
      <c r="H24" s="25">
        <f>$F$3/F24/24</f>
        <v>19.452157598499067</v>
      </c>
      <c r="I24" s="22">
        <v>2</v>
      </c>
      <c r="J24" s="49"/>
      <c r="K24" s="32"/>
    </row>
    <row r="25" spans="1:11" ht="15.75" customHeight="1" x14ac:dyDescent="0.2">
      <c r="A25" s="22">
        <v>2</v>
      </c>
      <c r="B25" s="21" t="s">
        <v>23</v>
      </c>
      <c r="C25" s="22">
        <v>173</v>
      </c>
      <c r="D25" s="22">
        <v>1971</v>
      </c>
      <c r="E25" s="22" t="s">
        <v>24</v>
      </c>
      <c r="F25" s="23">
        <v>0.19710648148148199</v>
      </c>
      <c r="G25" s="24">
        <f>F25-$F$23</f>
        <v>5.5497685185185996E-2</v>
      </c>
      <c r="H25" s="25">
        <f>$F$3/F25/24</f>
        <v>15.220199647680523</v>
      </c>
      <c r="I25" s="22">
        <v>3</v>
      </c>
      <c r="J25" s="49"/>
      <c r="K25" s="32"/>
    </row>
    <row r="26" spans="1:11" ht="15.75" customHeight="1" x14ac:dyDescent="0.2">
      <c r="A26" s="22">
        <v>4</v>
      </c>
      <c r="B26" s="22" t="s">
        <v>30</v>
      </c>
      <c r="C26" s="22">
        <v>177</v>
      </c>
      <c r="D26" s="22">
        <v>1970</v>
      </c>
      <c r="E26" s="22" t="s">
        <v>31</v>
      </c>
      <c r="F26" s="23"/>
      <c r="G26" s="30"/>
      <c r="H26" s="25"/>
      <c r="I26" s="22"/>
      <c r="J26" s="49"/>
      <c r="K26" s="32"/>
    </row>
    <row r="27" spans="1:11" ht="15.75" customHeight="1" x14ac:dyDescent="0.2">
      <c r="A27" s="33" t="s">
        <v>54</v>
      </c>
      <c r="B27" s="33"/>
      <c r="C27" s="33" t="s">
        <v>38</v>
      </c>
      <c r="D27" s="33"/>
      <c r="E27" s="33"/>
      <c r="F27" s="33" t="s">
        <v>39</v>
      </c>
      <c r="G27" s="33"/>
      <c r="H27" s="33" t="s">
        <v>40</v>
      </c>
      <c r="I27" s="34"/>
      <c r="J27" s="35"/>
      <c r="K27" s="36"/>
    </row>
    <row r="28" spans="1:11" ht="15.7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6"/>
    </row>
    <row r="29" spans="1:11" ht="15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8"/>
    </row>
    <row r="30" spans="1:11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9"/>
      <c r="K30" s="39"/>
    </row>
    <row r="31" spans="1:11" ht="15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9"/>
      <c r="K31" s="39"/>
    </row>
    <row r="32" spans="1:11" ht="15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9"/>
      <c r="K32" s="39"/>
    </row>
    <row r="33" spans="1:11" ht="15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9"/>
      <c r="K33" s="39"/>
    </row>
    <row r="34" spans="1:11" ht="15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9"/>
      <c r="K34" s="39"/>
    </row>
    <row r="35" spans="1:11" ht="15.7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9"/>
      <c r="K35" s="39"/>
    </row>
    <row r="36" spans="1:11" ht="15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9"/>
      <c r="K36" s="39"/>
    </row>
    <row r="37" spans="1:11" ht="15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9"/>
      <c r="K37" s="39"/>
    </row>
    <row r="38" spans="1:11" ht="15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9"/>
      <c r="K38" s="39"/>
    </row>
    <row r="39" spans="1:11" ht="15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9"/>
      <c r="K39" s="39"/>
    </row>
    <row r="40" spans="1:11" ht="15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9"/>
      <c r="K40" s="39"/>
    </row>
    <row r="41" spans="1:11" ht="15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9"/>
      <c r="K41" s="39"/>
    </row>
    <row r="42" spans="1:11" ht="15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9"/>
      <c r="K42" s="39"/>
    </row>
    <row r="43" spans="1:11" ht="15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9"/>
      <c r="K43" s="39"/>
    </row>
    <row r="44" spans="1:11" ht="15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9"/>
    </row>
    <row r="45" spans="1:11" ht="15.75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9"/>
      <c r="K45" s="39"/>
    </row>
    <row r="46" spans="1:11" ht="15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9"/>
      <c r="K46" s="39"/>
    </row>
    <row r="47" spans="1:11" ht="15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9"/>
      <c r="K47" s="39"/>
    </row>
    <row r="48" spans="1:11" ht="15.7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9"/>
      <c r="K48" s="39"/>
    </row>
    <row r="49" spans="1:11" ht="15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9"/>
      <c r="K49" s="39"/>
    </row>
    <row r="50" spans="1:11" ht="15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9"/>
      <c r="K50" s="39"/>
    </row>
    <row r="51" spans="1:11" ht="15.75" customHeight="1" x14ac:dyDescent="0.2">
      <c r="J51" s="39"/>
      <c r="K51" s="39"/>
    </row>
    <row r="52" spans="1:11" ht="15.75" customHeight="1" x14ac:dyDescent="0.2">
      <c r="J52" s="39"/>
      <c r="K52" s="39"/>
    </row>
    <row r="53" spans="1:11" ht="15.75" customHeight="1" x14ac:dyDescent="0.2">
      <c r="J53" s="39"/>
      <c r="K53" s="39"/>
    </row>
    <row r="54" spans="1:11" ht="15.75" customHeight="1" x14ac:dyDescent="0.2">
      <c r="J54" s="39"/>
      <c r="K54" s="39"/>
    </row>
    <row r="55" spans="1:11" ht="15.75" customHeight="1" x14ac:dyDescent="0.2">
      <c r="J55" s="39"/>
      <c r="K55" s="39"/>
    </row>
    <row r="56" spans="1:11" ht="15.75" customHeight="1" x14ac:dyDescent="0.2">
      <c r="J56" s="39"/>
      <c r="K56" s="39"/>
    </row>
    <row r="57" spans="1:11" ht="15.75" customHeight="1" x14ac:dyDescent="0.2">
      <c r="J57" s="39"/>
      <c r="K57" s="39"/>
    </row>
    <row r="58" spans="1:11" ht="15.75" customHeight="1" x14ac:dyDescent="0.2">
      <c r="J58" s="39"/>
      <c r="K58" s="39"/>
    </row>
    <row r="59" spans="1:11" ht="15.75" customHeight="1" x14ac:dyDescent="0.2">
      <c r="J59" s="39"/>
      <c r="K59" s="39"/>
    </row>
    <row r="60" spans="1:11" ht="15.75" customHeight="1" x14ac:dyDescent="0.2">
      <c r="J60" s="39"/>
    </row>
    <row r="61" spans="1:11" ht="15.75" customHeight="1" x14ac:dyDescent="0.2">
      <c r="J61" s="39"/>
    </row>
    <row r="62" spans="1:11" ht="15.75" customHeight="1" x14ac:dyDescent="0.2">
      <c r="J62" s="39"/>
    </row>
    <row r="63" spans="1:11" ht="15.75" customHeight="1" x14ac:dyDescent="0.2">
      <c r="J63" s="39"/>
    </row>
    <row r="64" spans="1:11" ht="15.75" customHeight="1" x14ac:dyDescent="0.2">
      <c r="J64" s="39"/>
    </row>
    <row r="65" spans="10:11" ht="15.75" customHeight="1" x14ac:dyDescent="0.2">
      <c r="J65" s="39"/>
    </row>
    <row r="66" spans="10:11" ht="15.75" customHeight="1" x14ac:dyDescent="0.2">
      <c r="J66" s="39"/>
    </row>
    <row r="67" spans="10:11" ht="15.75" customHeight="1" x14ac:dyDescent="0.2">
      <c r="J67" s="39"/>
    </row>
    <row r="68" spans="10:11" ht="15.75" customHeight="1" x14ac:dyDescent="0.2">
      <c r="J68" s="39"/>
    </row>
    <row r="69" spans="10:11" ht="15.75" customHeight="1" x14ac:dyDescent="0.2">
      <c r="J69" s="39"/>
    </row>
    <row r="70" spans="10:11" ht="15.75" customHeight="1" x14ac:dyDescent="0.2">
      <c r="J70" s="40"/>
    </row>
    <row r="71" spans="10:11" ht="15.75" customHeight="1" x14ac:dyDescent="0.2">
      <c r="J71" s="37"/>
    </row>
    <row r="72" spans="10:11" ht="15.75" customHeight="1" x14ac:dyDescent="0.2">
      <c r="J72" s="37"/>
    </row>
    <row r="73" spans="10:11" ht="15.75" customHeight="1" x14ac:dyDescent="0.2">
      <c r="J73" s="37"/>
    </row>
    <row r="74" spans="10:11" ht="15.75" customHeight="1" x14ac:dyDescent="0.2">
      <c r="J74" s="37"/>
      <c r="K74" s="37"/>
    </row>
    <row r="75" spans="10:11" ht="15.75" customHeight="1" x14ac:dyDescent="0.2">
      <c r="J75" s="37"/>
    </row>
    <row r="76" spans="10:11" ht="15.75" customHeight="1" x14ac:dyDescent="0.2">
      <c r="J76" s="41"/>
    </row>
    <row r="77" spans="10:11" ht="15.75" customHeight="1" x14ac:dyDescent="0.2">
      <c r="J77" s="42"/>
    </row>
    <row r="78" spans="10:11" ht="15.75" customHeight="1" x14ac:dyDescent="0.2">
      <c r="J78" s="43"/>
    </row>
    <row r="79" spans="10:11" ht="15.75" customHeight="1" x14ac:dyDescent="0.2">
      <c r="J79" s="43"/>
    </row>
    <row r="80" spans="10:11" ht="15.75" customHeight="1" x14ac:dyDescent="0.2">
      <c r="J80" s="43"/>
    </row>
    <row r="81" spans="10:11" ht="15.75" customHeight="1" x14ac:dyDescent="0.2">
      <c r="J81" s="44"/>
    </row>
    <row r="82" spans="10:11" ht="15.75" customHeight="1" x14ac:dyDescent="0.2">
      <c r="J82" s="45"/>
    </row>
    <row r="83" spans="10:11" ht="15.75" customHeight="1" x14ac:dyDescent="0.2">
      <c r="J83" s="37"/>
      <c r="K83" s="39"/>
    </row>
    <row r="84" spans="10:11" ht="15.75" customHeight="1" x14ac:dyDescent="0.2">
      <c r="J84" s="37"/>
    </row>
    <row r="85" spans="10:11" ht="15.75" customHeight="1" x14ac:dyDescent="0.2">
      <c r="J85" s="39"/>
    </row>
    <row r="86" spans="10:11" ht="15.75" customHeight="1" x14ac:dyDescent="0.2">
      <c r="J86" s="46"/>
    </row>
    <row r="87" spans="10:11" ht="15.75" customHeight="1" x14ac:dyDescent="0.2">
      <c r="J87" s="46"/>
      <c r="K87" s="39"/>
    </row>
    <row r="88" spans="10:11" ht="15.75" customHeight="1" x14ac:dyDescent="0.2">
      <c r="J88" s="37"/>
      <c r="K88" s="39"/>
    </row>
    <row r="89" spans="10:11" ht="15.75" customHeight="1" x14ac:dyDescent="0.2"/>
    <row r="90" spans="10:11" ht="15.75" customHeight="1" x14ac:dyDescent="0.2"/>
    <row r="91" spans="10:11" ht="15.75" customHeight="1" x14ac:dyDescent="0.2"/>
    <row r="92" spans="10:11" ht="15.75" customHeight="1" x14ac:dyDescent="0.2"/>
    <row r="93" spans="10:11" ht="15.75" customHeight="1" x14ac:dyDescent="0.2"/>
    <row r="94" spans="10:11" ht="15.75" customHeight="1" x14ac:dyDescent="0.2"/>
    <row r="95" spans="10:11" ht="15.75" customHeight="1" x14ac:dyDescent="0.2"/>
    <row r="96" spans="10:11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5">
    <mergeCell ref="A1:L1"/>
    <mergeCell ref="G2:J2"/>
    <mergeCell ref="A5:I5"/>
    <mergeCell ref="A19:I19"/>
    <mergeCell ref="A22:I22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61"/>
  <sheetViews>
    <sheetView topLeftCell="A4" zoomScaleNormal="100" workbookViewId="0">
      <selection activeCell="G6" sqref="G6"/>
    </sheetView>
  </sheetViews>
  <sheetFormatPr defaultRowHeight="15" x14ac:dyDescent="0.2"/>
  <cols>
    <col min="1" max="1" width="3.8984375" customWidth="1"/>
    <col min="2" max="2" width="15.33203125" customWidth="1"/>
    <col min="3" max="3" width="5.51171875" customWidth="1"/>
    <col min="4" max="4" width="8.47265625" customWidth="1"/>
    <col min="5" max="5" width="14.796875" customWidth="1"/>
    <col min="6" max="6" width="8.609375" customWidth="1"/>
    <col min="7" max="7" width="9.953125" customWidth="1"/>
    <col min="8" max="8" width="9.01171875" customWidth="1"/>
    <col min="9" max="9" width="7.26171875" customWidth="1"/>
    <col min="10" max="10" width="5.51171875" customWidth="1"/>
    <col min="11" max="27" width="8.7421875" customWidth="1"/>
    <col min="28" max="1025" width="14.390625" customWidth="1"/>
  </cols>
  <sheetData>
    <row r="1" spans="1:12" ht="48" customHeight="1" x14ac:dyDescent="0.2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50"/>
      <c r="B2" s="51">
        <v>44374</v>
      </c>
      <c r="C2" s="52"/>
      <c r="D2" s="50"/>
      <c r="E2" s="50"/>
      <c r="F2" s="11" t="s">
        <v>43</v>
      </c>
      <c r="G2" s="11"/>
      <c r="H2" s="10"/>
      <c r="I2" s="10"/>
      <c r="J2" s="10"/>
      <c r="K2" s="10"/>
      <c r="L2" s="52"/>
    </row>
    <row r="3" spans="1:12" x14ac:dyDescent="0.2">
      <c r="A3" s="53"/>
      <c r="B3" s="53" t="s">
        <v>56</v>
      </c>
      <c r="C3" s="53"/>
      <c r="D3" s="52" t="s">
        <v>57</v>
      </c>
      <c r="E3" s="53" t="s">
        <v>4</v>
      </c>
      <c r="F3" s="54">
        <v>36</v>
      </c>
      <c r="G3" s="50" t="s">
        <v>5</v>
      </c>
      <c r="H3" s="52"/>
      <c r="I3" s="55"/>
      <c r="J3" s="50"/>
      <c r="K3" s="56"/>
      <c r="L3" s="56"/>
    </row>
    <row r="4" spans="1:12" ht="42.6" customHeight="1" x14ac:dyDescent="0.2">
      <c r="A4" s="57" t="s">
        <v>6</v>
      </c>
      <c r="B4" s="57" t="s">
        <v>7</v>
      </c>
      <c r="C4" s="57" t="s">
        <v>8</v>
      </c>
      <c r="D4" s="57" t="s">
        <v>9</v>
      </c>
      <c r="E4" s="57" t="s">
        <v>10</v>
      </c>
      <c r="F4" s="57" t="s">
        <v>11</v>
      </c>
      <c r="G4" s="58" t="s">
        <v>12</v>
      </c>
      <c r="H4" s="59" t="s">
        <v>13</v>
      </c>
      <c r="I4" s="57" t="s">
        <v>14</v>
      </c>
      <c r="J4" s="20" t="s">
        <v>15</v>
      </c>
      <c r="K4" s="56"/>
      <c r="L4" s="52"/>
    </row>
    <row r="5" spans="1:12" ht="16.350000000000001" customHeight="1" x14ac:dyDescent="0.2">
      <c r="A5" s="57">
        <v>1</v>
      </c>
      <c r="B5" s="60" t="s">
        <v>58</v>
      </c>
      <c r="C5" s="60">
        <v>30</v>
      </c>
      <c r="D5" s="60">
        <v>1981</v>
      </c>
      <c r="E5" s="61" t="s">
        <v>59</v>
      </c>
      <c r="F5" s="62">
        <v>7.1701388888888898E-2</v>
      </c>
      <c r="G5" s="63">
        <v>0</v>
      </c>
      <c r="H5" s="64">
        <f>$F$3/F5/24</f>
        <v>20.92009685230024</v>
      </c>
      <c r="I5" s="57">
        <v>1</v>
      </c>
      <c r="J5" s="26">
        <v>1000</v>
      </c>
      <c r="K5" s="56"/>
      <c r="L5" s="52"/>
    </row>
    <row r="6" spans="1:12" ht="17.100000000000001" customHeight="1" x14ac:dyDescent="0.2">
      <c r="A6" s="57">
        <v>2</v>
      </c>
      <c r="B6" s="60" t="s">
        <v>60</v>
      </c>
      <c r="C6" s="60">
        <v>24</v>
      </c>
      <c r="D6" s="60">
        <v>1991</v>
      </c>
      <c r="E6" s="60" t="s">
        <v>22</v>
      </c>
      <c r="F6" s="63">
        <v>7.2650462962963E-2</v>
      </c>
      <c r="G6" s="24">
        <f>F6-$F$5</f>
        <v>9.4907407407410216E-4</v>
      </c>
      <c r="H6" s="64">
        <f>$F$3/F6/24</f>
        <v>20.646805798948531</v>
      </c>
      <c r="I6" s="57">
        <v>2</v>
      </c>
      <c r="J6" s="28">
        <f>$F$5/F6*1000</f>
        <v>986.93643460251678</v>
      </c>
      <c r="K6" s="56"/>
      <c r="L6" s="52"/>
    </row>
    <row r="7" spans="1:12" ht="17.100000000000001" customHeight="1" x14ac:dyDescent="0.2">
      <c r="A7" s="57">
        <v>3</v>
      </c>
      <c r="B7" s="60" t="s">
        <v>61</v>
      </c>
      <c r="C7" s="60">
        <v>25</v>
      </c>
      <c r="D7" s="60">
        <v>1984</v>
      </c>
      <c r="E7" s="60" t="s">
        <v>22</v>
      </c>
      <c r="F7" s="63">
        <v>7.7025462962963004E-2</v>
      </c>
      <c r="G7" s="24">
        <f>F7-$F$5</f>
        <v>5.324074074074106E-3</v>
      </c>
      <c r="H7" s="64">
        <f>$F$3/F7/24</f>
        <v>19.474079639368885</v>
      </c>
      <c r="I7" s="57">
        <v>3</v>
      </c>
      <c r="J7" s="28">
        <f>$F$5/F7*1000</f>
        <v>930.87903831705444</v>
      </c>
      <c r="K7" s="56"/>
      <c r="L7" s="52"/>
    </row>
    <row r="8" spans="1:12" ht="17.100000000000001" customHeight="1" x14ac:dyDescent="0.2">
      <c r="A8" s="57">
        <v>4</v>
      </c>
      <c r="B8" s="60" t="s">
        <v>62</v>
      </c>
      <c r="C8" s="60">
        <v>1</v>
      </c>
      <c r="D8" s="60">
        <v>2007</v>
      </c>
      <c r="E8" s="60" t="s">
        <v>63</v>
      </c>
      <c r="F8" s="63">
        <v>7.90509259259259E-2</v>
      </c>
      <c r="G8" s="24">
        <f>F8-$F$5</f>
        <v>7.3495370370370017E-3</v>
      </c>
      <c r="H8" s="64">
        <f>$F$3/F8/24</f>
        <v>18.975109809663255</v>
      </c>
      <c r="I8" s="57">
        <v>4</v>
      </c>
      <c r="J8" s="28">
        <f>$F$5/F8*1000</f>
        <v>907.02781844802382</v>
      </c>
      <c r="K8" s="56"/>
      <c r="L8" s="52"/>
    </row>
    <row r="9" spans="1:12" ht="17.100000000000001" customHeight="1" x14ac:dyDescent="0.2">
      <c r="A9" s="57">
        <v>5</v>
      </c>
      <c r="B9" s="60" t="s">
        <v>64</v>
      </c>
      <c r="C9" s="60">
        <v>3</v>
      </c>
      <c r="D9" s="60">
        <v>1986</v>
      </c>
      <c r="E9" s="60" t="s">
        <v>65</v>
      </c>
      <c r="F9" s="63">
        <v>8.0833333333333299E-2</v>
      </c>
      <c r="G9" s="24">
        <f>F9-$F$5</f>
        <v>9.1319444444444009E-3</v>
      </c>
      <c r="H9" s="64">
        <f>$F$3/F9/24</f>
        <v>18.556701030927844</v>
      </c>
      <c r="I9" s="57">
        <v>5</v>
      </c>
      <c r="J9" s="28">
        <f>$F$5/F9*1000</f>
        <v>887.02749140893525</v>
      </c>
      <c r="K9" s="56"/>
      <c r="L9" s="52"/>
    </row>
    <row r="10" spans="1:12" ht="17.100000000000001" customHeight="1" x14ac:dyDescent="0.2">
      <c r="A10" s="57">
        <v>6</v>
      </c>
      <c r="B10" s="60" t="s">
        <v>66</v>
      </c>
      <c r="C10" s="60">
        <v>7</v>
      </c>
      <c r="D10" s="60">
        <v>1973</v>
      </c>
      <c r="E10" s="60" t="s">
        <v>67</v>
      </c>
      <c r="F10" s="63">
        <v>8.2268518518518505E-2</v>
      </c>
      <c r="G10" s="24">
        <f>F10-$F$5</f>
        <v>1.0567129629629607E-2</v>
      </c>
      <c r="H10" s="64">
        <f>$F$3/F10/24</f>
        <v>18.232976927405744</v>
      </c>
      <c r="I10" s="57">
        <v>6</v>
      </c>
      <c r="J10" s="28">
        <f>$F$5/F10*1000</f>
        <v>871.55317951603854</v>
      </c>
      <c r="K10" s="56"/>
      <c r="L10" s="52"/>
    </row>
    <row r="11" spans="1:12" ht="17.100000000000001" customHeight="1" x14ac:dyDescent="0.2">
      <c r="A11" s="57">
        <v>7</v>
      </c>
      <c r="B11" s="60" t="s">
        <v>68</v>
      </c>
      <c r="C11" s="60">
        <v>28</v>
      </c>
      <c r="D11" s="60">
        <v>1996</v>
      </c>
      <c r="E11" s="65" t="s">
        <v>63</v>
      </c>
      <c r="F11" s="63">
        <v>8.2557870370370406E-2</v>
      </c>
      <c r="G11" s="24">
        <f>F11-$F$5</f>
        <v>1.0856481481481509E-2</v>
      </c>
      <c r="H11" s="64">
        <f>$F$3/F11/24</f>
        <v>18.169073321183223</v>
      </c>
      <c r="I11" s="57">
        <v>7</v>
      </c>
      <c r="J11" s="28">
        <f>$F$5/F11*1000</f>
        <v>868.49852796859636</v>
      </c>
      <c r="K11" s="56"/>
      <c r="L11" s="52"/>
    </row>
    <row r="12" spans="1:12" ht="17.100000000000001" customHeight="1" x14ac:dyDescent="0.2">
      <c r="A12" s="57">
        <v>8</v>
      </c>
      <c r="B12" s="60" t="s">
        <v>69</v>
      </c>
      <c r="C12" s="60">
        <v>8</v>
      </c>
      <c r="D12" s="60">
        <v>1975</v>
      </c>
      <c r="E12" s="60" t="s">
        <v>22</v>
      </c>
      <c r="F12" s="63">
        <v>8.5763888888888903E-2</v>
      </c>
      <c r="G12" s="24">
        <f>F12-$F$5</f>
        <v>1.4062500000000006E-2</v>
      </c>
      <c r="H12" s="64">
        <f>$F$3/F12/24</f>
        <v>17.48987854251012</v>
      </c>
      <c r="I12" s="57">
        <v>8</v>
      </c>
      <c r="J12" s="28">
        <f>$F$5/F12*1000</f>
        <v>836.03238866396759</v>
      </c>
      <c r="K12" s="56"/>
      <c r="L12" s="52"/>
    </row>
    <row r="13" spans="1:12" ht="17.100000000000001" customHeight="1" x14ac:dyDescent="0.2">
      <c r="A13" s="57">
        <v>9</v>
      </c>
      <c r="B13" s="60" t="s">
        <v>49</v>
      </c>
      <c r="C13" s="60">
        <v>31</v>
      </c>
      <c r="D13" s="60">
        <v>1984</v>
      </c>
      <c r="E13" s="60" t="s">
        <v>50</v>
      </c>
      <c r="F13" s="63">
        <v>8.8657407407407393E-2</v>
      </c>
      <c r="G13" s="24">
        <f>F13-$F$5</f>
        <v>1.6956018518518495E-2</v>
      </c>
      <c r="H13" s="64">
        <f>$F$3/F13/24</f>
        <v>16.919060052219326</v>
      </c>
      <c r="I13" s="57">
        <v>9</v>
      </c>
      <c r="J13" s="28">
        <f>$F$5/F13*1000</f>
        <v>808.74673629242841</v>
      </c>
      <c r="K13" s="56"/>
      <c r="L13" s="52"/>
    </row>
    <row r="14" spans="1:12" ht="17.100000000000001" customHeight="1" x14ac:dyDescent="0.2">
      <c r="A14" s="57">
        <v>10</v>
      </c>
      <c r="B14" s="60" t="s">
        <v>70</v>
      </c>
      <c r="C14" s="60">
        <v>2</v>
      </c>
      <c r="D14" s="60">
        <v>1984</v>
      </c>
      <c r="E14" s="60" t="s">
        <v>19</v>
      </c>
      <c r="F14" s="63">
        <v>9.5648148148148204E-2</v>
      </c>
      <c r="G14" s="24">
        <f>F14-$F$5</f>
        <v>2.3946759259259306E-2</v>
      </c>
      <c r="H14" s="64">
        <f>$F$3/F14/24</f>
        <v>15.682478218780242</v>
      </c>
      <c r="I14" s="57">
        <v>10</v>
      </c>
      <c r="J14" s="28">
        <f>$F$5/F14*1000</f>
        <v>749.63697967086114</v>
      </c>
      <c r="K14" s="56"/>
      <c r="L14" s="52"/>
    </row>
    <row r="15" spans="1:12" ht="17.100000000000001" customHeight="1" x14ac:dyDescent="0.2">
      <c r="A15" s="57">
        <v>11</v>
      </c>
      <c r="B15" s="60" t="s">
        <v>71</v>
      </c>
      <c r="C15" s="60">
        <v>33</v>
      </c>
      <c r="D15" s="60">
        <v>1955</v>
      </c>
      <c r="E15" s="60" t="s">
        <v>22</v>
      </c>
      <c r="F15" s="63">
        <v>0.100081018518519</v>
      </c>
      <c r="G15" s="24">
        <f>F15-$F$5</f>
        <v>2.8379629629630101E-2</v>
      </c>
      <c r="H15" s="64">
        <f>$F$3/F15/24</f>
        <v>14.987857060252038</v>
      </c>
      <c r="I15" s="57">
        <v>11</v>
      </c>
      <c r="J15" s="28">
        <f>$F$5/F15*1000</f>
        <v>716.43344512547367</v>
      </c>
      <c r="K15" s="56"/>
      <c r="L15" s="52"/>
    </row>
    <row r="16" spans="1:12" ht="17.100000000000001" customHeight="1" x14ac:dyDescent="0.2">
      <c r="A16" s="57">
        <v>12</v>
      </c>
      <c r="B16" s="60" t="s">
        <v>72</v>
      </c>
      <c r="C16" s="60">
        <v>27</v>
      </c>
      <c r="D16" s="60">
        <v>1981</v>
      </c>
      <c r="E16" s="60" t="s">
        <v>63</v>
      </c>
      <c r="F16" s="63">
        <v>0.100868055555556</v>
      </c>
      <c r="G16" s="24">
        <f>F16-$F$5</f>
        <v>2.9166666666667104E-2</v>
      </c>
      <c r="H16" s="64">
        <f>$F$3/F16/24</f>
        <v>14.870912220309746</v>
      </c>
      <c r="I16" s="57">
        <v>12</v>
      </c>
      <c r="J16" s="28">
        <f>$F$5/F16*1000</f>
        <v>710.84337349397288</v>
      </c>
      <c r="K16" s="56"/>
      <c r="L16" s="52"/>
    </row>
    <row r="17" spans="1:12" ht="17.100000000000001" customHeight="1" x14ac:dyDescent="0.2">
      <c r="A17" s="57">
        <v>13</v>
      </c>
      <c r="B17" s="60" t="s">
        <v>73</v>
      </c>
      <c r="C17" s="60">
        <v>22</v>
      </c>
      <c r="D17" s="60">
        <v>1991</v>
      </c>
      <c r="E17" s="60" t="s">
        <v>31</v>
      </c>
      <c r="F17" s="63">
        <v>0.101041666666667</v>
      </c>
      <c r="G17" s="24">
        <f>F17-$F$5</f>
        <v>2.9340277777778104E-2</v>
      </c>
      <c r="H17" s="64">
        <f>$F$3/F17/24</f>
        <v>14.845360824742217</v>
      </c>
      <c r="I17" s="57">
        <v>13</v>
      </c>
      <c r="J17" s="28">
        <f>$F$5/F17*1000</f>
        <v>709.62199312714552</v>
      </c>
      <c r="K17" s="56"/>
      <c r="L17" s="52"/>
    </row>
    <row r="18" spans="1:12" ht="17.100000000000001" customHeight="1" x14ac:dyDescent="0.2">
      <c r="A18" s="57">
        <v>14</v>
      </c>
      <c r="B18" s="60" t="s">
        <v>74</v>
      </c>
      <c r="C18" s="60">
        <v>16</v>
      </c>
      <c r="D18" s="60">
        <v>1965</v>
      </c>
      <c r="E18" s="60" t="s">
        <v>22</v>
      </c>
      <c r="F18" s="63">
        <v>0.128923611111111</v>
      </c>
      <c r="G18" s="24">
        <f>F18-$F$5</f>
        <v>5.7222222222222105E-2</v>
      </c>
      <c r="H18" s="64">
        <f>$F$3/F18/24</f>
        <v>11.634796660382449</v>
      </c>
      <c r="I18" s="57">
        <v>14</v>
      </c>
      <c r="J18" s="28">
        <f>$F$5/F18*1000</f>
        <v>556.15405332615182</v>
      </c>
      <c r="K18" s="56"/>
      <c r="L18" s="52"/>
    </row>
    <row r="19" spans="1:12" ht="17.100000000000001" customHeight="1" x14ac:dyDescent="0.2">
      <c r="A19" s="57"/>
      <c r="B19" s="57"/>
      <c r="C19" s="57"/>
      <c r="D19" s="57"/>
      <c r="E19" s="57"/>
      <c r="F19" s="57"/>
      <c r="G19" s="58"/>
      <c r="H19" s="59"/>
      <c r="I19" s="57"/>
      <c r="J19" s="20"/>
      <c r="K19" s="56"/>
      <c r="L19" s="52"/>
    </row>
    <row r="20" spans="1:12" ht="15.7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2"/>
    </row>
    <row r="21" spans="1:12" ht="15.75" customHeight="1" x14ac:dyDescent="0.2">
      <c r="A21" s="56" t="s">
        <v>54</v>
      </c>
      <c r="B21" s="56"/>
      <c r="C21" s="56" t="s">
        <v>38</v>
      </c>
      <c r="D21" s="56"/>
      <c r="E21" s="56"/>
      <c r="F21" s="56"/>
      <c r="G21" s="56" t="s">
        <v>39</v>
      </c>
      <c r="H21" s="56"/>
      <c r="I21" s="56" t="s">
        <v>40</v>
      </c>
      <c r="J21" s="56"/>
      <c r="K21" s="56"/>
      <c r="L21" s="52"/>
    </row>
    <row r="22" spans="1:12" ht="15.7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2"/>
    </row>
    <row r="23" spans="1:12" ht="15.7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2"/>
    </row>
    <row r="24" spans="1:12" ht="15.75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2"/>
    </row>
    <row r="25" spans="1:12" ht="15.75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2"/>
    </row>
    <row r="26" spans="1:12" ht="15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2"/>
    </row>
    <row r="27" spans="1:12" ht="15.7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2"/>
    </row>
    <row r="28" spans="1:12" ht="15.7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2"/>
    </row>
    <row r="29" spans="1:12" ht="15.7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2"/>
    </row>
    <row r="30" spans="1:12" ht="15.7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2"/>
    </row>
    <row r="31" spans="1:12" ht="15.75" customHeight="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2"/>
    </row>
    <row r="32" spans="1:12" ht="15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6"/>
      <c r="L32" s="52"/>
    </row>
    <row r="33" spans="1:12" ht="15.7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6"/>
      <c r="L33" s="52"/>
    </row>
    <row r="34" spans="1:12" ht="15.75" customHeight="1" x14ac:dyDescent="0.2">
      <c r="K34" s="37"/>
      <c r="L34" s="37"/>
    </row>
    <row r="35" spans="1:12" ht="15.75" customHeight="1" x14ac:dyDescent="0.2">
      <c r="K35" s="37"/>
    </row>
    <row r="36" spans="1:12" ht="15.75" customHeight="1" x14ac:dyDescent="0.2">
      <c r="K36" s="41"/>
    </row>
    <row r="37" spans="1:12" ht="15.75" customHeight="1" x14ac:dyDescent="0.2">
      <c r="K37" s="42"/>
    </row>
    <row r="38" spans="1:12" ht="15.75" customHeight="1" x14ac:dyDescent="0.2">
      <c r="K38" s="43"/>
    </row>
    <row r="39" spans="1:12" ht="15.75" customHeight="1" x14ac:dyDescent="0.2">
      <c r="K39" s="43"/>
    </row>
    <row r="40" spans="1:12" ht="15.75" customHeight="1" x14ac:dyDescent="0.2">
      <c r="K40" s="43"/>
    </row>
    <row r="41" spans="1:12" ht="15.75" customHeight="1" x14ac:dyDescent="0.2">
      <c r="K41" s="44"/>
    </row>
    <row r="42" spans="1:12" ht="15.75" customHeight="1" x14ac:dyDescent="0.2">
      <c r="K42" s="45"/>
    </row>
    <row r="43" spans="1:12" ht="15.75" customHeight="1" x14ac:dyDescent="0.2">
      <c r="K43" s="37"/>
      <c r="L43" s="39"/>
    </row>
    <row r="44" spans="1:12" ht="15.75" customHeight="1" x14ac:dyDescent="0.2">
      <c r="K44" s="37"/>
    </row>
    <row r="45" spans="1:12" ht="15.75" customHeight="1" x14ac:dyDescent="0.2">
      <c r="K45" s="39"/>
    </row>
    <row r="46" spans="1:12" ht="15.75" customHeight="1" x14ac:dyDescent="0.2">
      <c r="K46" s="46"/>
    </row>
    <row r="47" spans="1:12" ht="15.75" customHeight="1" x14ac:dyDescent="0.2">
      <c r="K47" s="46"/>
      <c r="L47" s="39"/>
    </row>
    <row r="48" spans="1:12" ht="15.75" customHeight="1" x14ac:dyDescent="0.2">
      <c r="K48" s="37"/>
      <c r="L48" s="39"/>
    </row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</sheetData>
  <mergeCells count="3">
    <mergeCell ref="A1:L1"/>
    <mergeCell ref="F2:G2"/>
    <mergeCell ref="H2:K2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954"/>
  <sheetViews>
    <sheetView zoomScaleNormal="100" workbookViewId="0">
      <selection activeCell="I4" sqref="I4"/>
    </sheetView>
  </sheetViews>
  <sheetFormatPr defaultRowHeight="15" x14ac:dyDescent="0.2"/>
  <cols>
    <col min="1" max="1" width="3.8984375" customWidth="1"/>
    <col min="2" max="2" width="15.33203125" customWidth="1"/>
    <col min="3" max="3" width="5.51171875" customWidth="1"/>
    <col min="4" max="4" width="6.72265625" customWidth="1"/>
    <col min="5" max="5" width="14.796875" customWidth="1"/>
    <col min="6" max="6" width="8.609375" customWidth="1"/>
    <col min="7" max="7" width="8.33984375" customWidth="1"/>
    <col min="8" max="8" width="9.01171875" customWidth="1"/>
    <col min="9" max="9" width="7.26171875" customWidth="1"/>
    <col min="10" max="10" width="5.51171875" customWidth="1"/>
    <col min="11" max="27" width="8.7421875" customWidth="1"/>
    <col min="28" max="1025" width="14.390625" customWidth="1"/>
  </cols>
  <sheetData>
    <row r="1" spans="1:22" ht="48" customHeight="1" x14ac:dyDescent="0.2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22" ht="15.75" x14ac:dyDescent="0.2">
      <c r="A2" s="66"/>
      <c r="B2" s="16">
        <v>44374</v>
      </c>
      <c r="C2" s="67"/>
      <c r="D2" s="66"/>
      <c r="E2" s="66" t="s">
        <v>42</v>
      </c>
      <c r="F2" s="8" t="s">
        <v>43</v>
      </c>
      <c r="G2" s="8"/>
      <c r="H2" s="7"/>
      <c r="I2" s="7"/>
      <c r="J2" s="7"/>
      <c r="K2" s="7"/>
      <c r="L2" s="67"/>
    </row>
    <row r="3" spans="1:22" ht="15.75" x14ac:dyDescent="0.2">
      <c r="A3" s="68"/>
      <c r="B3" s="68" t="s">
        <v>56</v>
      </c>
      <c r="C3" s="68"/>
      <c r="D3" s="67"/>
      <c r="E3" s="68" t="s">
        <v>76</v>
      </c>
      <c r="F3" s="69">
        <v>36</v>
      </c>
      <c r="G3" s="66" t="s">
        <v>5</v>
      </c>
      <c r="H3" s="66"/>
      <c r="I3" s="70"/>
      <c r="J3" s="66"/>
      <c r="K3" s="71"/>
      <c r="L3" s="71"/>
    </row>
    <row r="4" spans="1:22" ht="34.5" customHeight="1" x14ac:dyDescent="0.2">
      <c r="A4" s="72" t="s">
        <v>6</v>
      </c>
      <c r="B4" s="72" t="s">
        <v>7</v>
      </c>
      <c r="C4" s="72" t="s">
        <v>8</v>
      </c>
      <c r="D4" s="72" t="s">
        <v>9</v>
      </c>
      <c r="E4" s="72" t="s">
        <v>10</v>
      </c>
      <c r="F4" s="72" t="s">
        <v>11</v>
      </c>
      <c r="G4" s="72" t="s">
        <v>12</v>
      </c>
      <c r="H4" s="72" t="s">
        <v>13</v>
      </c>
      <c r="I4" s="72" t="s">
        <v>14</v>
      </c>
      <c r="J4" s="71"/>
      <c r="K4" s="71"/>
    </row>
    <row r="5" spans="1:22" ht="15.75" customHeight="1" x14ac:dyDescent="0.2">
      <c r="A5" s="6" t="s">
        <v>77</v>
      </c>
      <c r="B5" s="6"/>
      <c r="C5" s="6"/>
      <c r="D5" s="6"/>
      <c r="E5" s="6"/>
      <c r="F5" s="6"/>
      <c r="G5" s="6"/>
      <c r="H5" s="6"/>
      <c r="I5" s="6"/>
      <c r="J5" s="74"/>
      <c r="K5" s="67"/>
    </row>
    <row r="6" spans="1:22" ht="15.75" customHeight="1" x14ac:dyDescent="0.2">
      <c r="A6" s="73">
        <v>1</v>
      </c>
      <c r="B6" s="20" t="s">
        <v>78</v>
      </c>
      <c r="C6" s="20">
        <v>35</v>
      </c>
      <c r="D6" s="20">
        <v>1990</v>
      </c>
      <c r="E6" s="75" t="s">
        <v>31</v>
      </c>
      <c r="F6" s="76">
        <v>8.2858796296296305E-2</v>
      </c>
      <c r="G6" s="63">
        <v>0</v>
      </c>
      <c r="H6" s="77">
        <f>$F$3/F6/24</f>
        <v>18.10308702332728</v>
      </c>
      <c r="I6" s="78">
        <v>1</v>
      </c>
      <c r="J6" s="71"/>
      <c r="K6" s="71"/>
    </row>
    <row r="7" spans="1:22" ht="15.75" customHeight="1" x14ac:dyDescent="0.2">
      <c r="A7" s="73">
        <v>2</v>
      </c>
      <c r="B7" s="73" t="s">
        <v>79</v>
      </c>
      <c r="C7" s="73">
        <v>11</v>
      </c>
      <c r="D7" s="73">
        <v>1994</v>
      </c>
      <c r="E7" s="73" t="s">
        <v>31</v>
      </c>
      <c r="F7" s="76">
        <v>0.100925925925926</v>
      </c>
      <c r="G7" s="24">
        <f>F7-$F$6</f>
        <v>1.8067129629629697E-2</v>
      </c>
      <c r="H7" s="77">
        <f>$F$3/F7/24</f>
        <v>14.862385321100907</v>
      </c>
      <c r="I7" s="78">
        <v>2</v>
      </c>
      <c r="J7" s="71"/>
      <c r="K7" s="71"/>
    </row>
    <row r="8" spans="1:22" ht="15.75" customHeight="1" x14ac:dyDescent="0.2">
      <c r="A8" s="73"/>
      <c r="B8" s="73" t="s">
        <v>80</v>
      </c>
      <c r="C8" s="73">
        <v>34</v>
      </c>
      <c r="D8" s="73">
        <v>1990</v>
      </c>
      <c r="E8" s="73" t="s">
        <v>22</v>
      </c>
      <c r="F8" s="79">
        <v>0.15002314814814799</v>
      </c>
      <c r="G8" s="24">
        <f>F8-$F$6</f>
        <v>6.7164351851851684E-2</v>
      </c>
      <c r="H8" s="77">
        <f>$F$3/F8/24</f>
        <v>9.9984570282363929</v>
      </c>
      <c r="I8" s="78">
        <v>3</v>
      </c>
      <c r="J8" s="71"/>
      <c r="K8" s="71"/>
    </row>
    <row r="9" spans="1:22" ht="15.75" customHeight="1" x14ac:dyDescent="0.2">
      <c r="A9" s="6" t="s">
        <v>81</v>
      </c>
      <c r="B9" s="6"/>
      <c r="C9" s="6"/>
      <c r="D9" s="6"/>
      <c r="E9" s="6"/>
      <c r="F9" s="6"/>
      <c r="G9" s="6"/>
      <c r="H9" s="6"/>
      <c r="I9" s="6"/>
      <c r="J9" s="71"/>
      <c r="K9" s="71"/>
    </row>
    <row r="10" spans="1:22" ht="15.75" customHeight="1" x14ac:dyDescent="0.2">
      <c r="A10" s="73">
        <v>1</v>
      </c>
      <c r="B10" s="73" t="s">
        <v>82</v>
      </c>
      <c r="C10" s="73">
        <v>10</v>
      </c>
      <c r="D10" s="73">
        <v>1980</v>
      </c>
      <c r="E10" s="73" t="s">
        <v>22</v>
      </c>
      <c r="F10" s="79">
        <v>0.117013888888889</v>
      </c>
      <c r="G10" s="80">
        <v>0</v>
      </c>
      <c r="H10" s="77">
        <f>$F$3/F10/24</f>
        <v>12.818991097922835</v>
      </c>
      <c r="I10" s="78">
        <v>1</v>
      </c>
      <c r="J10" s="71"/>
      <c r="K10" s="71"/>
    </row>
    <row r="11" spans="1:22" ht="15.75" customHeight="1" x14ac:dyDescent="0.2">
      <c r="A11" s="6" t="s">
        <v>83</v>
      </c>
      <c r="B11" s="6"/>
      <c r="C11" s="6"/>
      <c r="D11" s="6"/>
      <c r="E11" s="6"/>
      <c r="F11" s="6"/>
      <c r="G11" s="6"/>
      <c r="H11" s="6"/>
      <c r="I11" s="6"/>
      <c r="J11" s="71"/>
      <c r="K11" s="71"/>
    </row>
    <row r="12" spans="1:22" ht="15.75" customHeight="1" x14ac:dyDescent="0.2">
      <c r="A12" s="73">
        <v>1</v>
      </c>
      <c r="B12" s="73" t="s">
        <v>84</v>
      </c>
      <c r="C12" s="73">
        <v>15</v>
      </c>
      <c r="D12" s="73">
        <v>1971</v>
      </c>
      <c r="E12" s="73" t="s">
        <v>17</v>
      </c>
      <c r="F12" s="79">
        <v>0.13971064814814799</v>
      </c>
      <c r="G12" s="80">
        <v>0</v>
      </c>
      <c r="H12" s="77">
        <f>$F$3/F12/24</f>
        <v>10.736475851213664</v>
      </c>
      <c r="I12" s="78">
        <v>1</v>
      </c>
      <c r="J12" s="71"/>
      <c r="K12" s="71"/>
    </row>
    <row r="13" spans="1:22" ht="15.7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9"/>
    </row>
    <row r="14" spans="1:22" ht="15.75" customHeight="1" x14ac:dyDescent="0.2">
      <c r="A14" s="71" t="s">
        <v>54</v>
      </c>
      <c r="B14" s="71"/>
      <c r="C14" s="71" t="s">
        <v>38</v>
      </c>
      <c r="D14" s="71"/>
      <c r="E14" s="71"/>
      <c r="F14" s="71"/>
      <c r="G14" s="71" t="s">
        <v>39</v>
      </c>
      <c r="H14" s="71"/>
      <c r="I14" s="71" t="s">
        <v>40</v>
      </c>
      <c r="J14" s="71"/>
      <c r="K14" s="39"/>
    </row>
    <row r="15" spans="1:22" ht="15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9"/>
      <c r="T15" s="81">
        <v>0</v>
      </c>
      <c r="U15" s="82" t="e">
        <f>$G$3/#REF!/24</f>
        <v>#VALUE!</v>
      </c>
      <c r="V15" s="83">
        <v>1</v>
      </c>
    </row>
    <row r="16" spans="1:22" ht="15.7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9"/>
    </row>
    <row r="17" spans="1:20" ht="15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9"/>
    </row>
    <row r="18" spans="1:20" ht="15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</row>
    <row r="19" spans="1:20" ht="15.7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9"/>
    </row>
    <row r="20" spans="1:20" ht="15.7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9"/>
    </row>
    <row r="21" spans="1:20" ht="15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9"/>
    </row>
    <row r="22" spans="1:20" ht="15.7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9"/>
    </row>
    <row r="23" spans="1:20" ht="15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40"/>
    </row>
    <row r="24" spans="1:20" ht="15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20" ht="15.75" customHeight="1" x14ac:dyDescent="0.2">
      <c r="K25" s="37"/>
    </row>
    <row r="26" spans="1:20" ht="15.75" customHeight="1" x14ac:dyDescent="0.2">
      <c r="K26" s="37"/>
    </row>
    <row r="27" spans="1:20" ht="15.75" customHeight="1" x14ac:dyDescent="0.2">
      <c r="K27" s="37"/>
      <c r="L27" s="37"/>
    </row>
    <row r="28" spans="1:20" ht="15.75" customHeight="1" x14ac:dyDescent="0.2">
      <c r="K28" s="37"/>
    </row>
    <row r="29" spans="1:20" ht="15.75" customHeight="1" x14ac:dyDescent="0.2">
      <c r="K29" s="41"/>
    </row>
    <row r="30" spans="1:20" ht="15.75" customHeight="1" x14ac:dyDescent="0.2">
      <c r="K30" s="42"/>
    </row>
    <row r="31" spans="1:20" ht="15.75" customHeight="1" x14ac:dyDescent="0.2">
      <c r="K31" s="43"/>
    </row>
    <row r="32" spans="1:20" ht="15.75" customHeight="1" x14ac:dyDescent="0.2">
      <c r="K32" s="43"/>
      <c r="T32" s="84"/>
    </row>
    <row r="33" spans="11:12" ht="15.75" customHeight="1" x14ac:dyDescent="0.2">
      <c r="K33" s="43"/>
    </row>
    <row r="34" spans="11:12" ht="15.75" customHeight="1" x14ac:dyDescent="0.2">
      <c r="K34" s="44"/>
    </row>
    <row r="35" spans="11:12" ht="15.75" customHeight="1" x14ac:dyDescent="0.2">
      <c r="K35" s="45"/>
    </row>
    <row r="36" spans="11:12" ht="15.75" customHeight="1" x14ac:dyDescent="0.2">
      <c r="K36" s="37"/>
      <c r="L36" s="39"/>
    </row>
    <row r="37" spans="11:12" ht="15.75" customHeight="1" x14ac:dyDescent="0.2">
      <c r="K37" s="37"/>
    </row>
    <row r="38" spans="11:12" ht="15.75" customHeight="1" x14ac:dyDescent="0.2">
      <c r="K38" s="39"/>
    </row>
    <row r="39" spans="11:12" ht="15.75" customHeight="1" x14ac:dyDescent="0.2">
      <c r="K39" s="46"/>
    </row>
    <row r="40" spans="11:12" ht="15.75" customHeight="1" x14ac:dyDescent="0.2">
      <c r="K40" s="46"/>
      <c r="L40" s="39"/>
    </row>
    <row r="41" spans="11:12" ht="15.75" customHeight="1" x14ac:dyDescent="0.2">
      <c r="K41" s="37"/>
      <c r="L41" s="39"/>
    </row>
    <row r="42" spans="11:12" ht="15.75" customHeight="1" x14ac:dyDescent="0.2"/>
    <row r="43" spans="11:12" ht="15.75" customHeight="1" x14ac:dyDescent="0.2"/>
    <row r="44" spans="11:12" ht="15.75" customHeight="1" x14ac:dyDescent="0.2"/>
    <row r="45" spans="11:12" ht="15.75" customHeight="1" x14ac:dyDescent="0.2"/>
    <row r="46" spans="11:12" ht="15.75" customHeight="1" x14ac:dyDescent="0.2"/>
    <row r="47" spans="11:12" ht="15.75" customHeight="1" x14ac:dyDescent="0.2"/>
    <row r="48" spans="1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</sheetData>
  <mergeCells count="6">
    <mergeCell ref="A11:I11"/>
    <mergeCell ref="A1:L1"/>
    <mergeCell ref="F2:G2"/>
    <mergeCell ref="H2:K2"/>
    <mergeCell ref="A5:I5"/>
    <mergeCell ref="A9:I9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020"/>
  <sheetViews>
    <sheetView zoomScaleNormal="100" workbookViewId="0">
      <selection activeCell="E2" sqref="E2"/>
    </sheetView>
  </sheetViews>
  <sheetFormatPr defaultRowHeight="15" x14ac:dyDescent="0.2"/>
  <cols>
    <col min="1" max="1" width="4.70703125" customWidth="1"/>
    <col min="2" max="2" width="14.9296875" customWidth="1"/>
    <col min="3" max="3" width="5.6484375" customWidth="1"/>
    <col min="4" max="4" width="7.53125" customWidth="1"/>
    <col min="5" max="5" width="13.1796875" customWidth="1"/>
    <col min="6" max="6" width="10.89453125" customWidth="1"/>
    <col min="7" max="7" width="9.55078125" customWidth="1"/>
    <col min="8" max="8" width="12.375" customWidth="1"/>
    <col min="9" max="9" width="9.28125" customWidth="1"/>
    <col min="10" max="10" width="5.51171875" customWidth="1"/>
    <col min="11" max="27" width="8.7421875" customWidth="1"/>
    <col min="28" max="1025" width="14.390625" customWidth="1"/>
  </cols>
  <sheetData>
    <row r="1" spans="1:12" ht="48" customHeight="1" x14ac:dyDescent="0.2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85"/>
      <c r="B2" s="16">
        <v>44374</v>
      </c>
      <c r="C2" s="5" t="s">
        <v>43</v>
      </c>
      <c r="D2" s="5"/>
      <c r="E2" s="85"/>
      <c r="F2" s="85"/>
      <c r="G2" s="85"/>
      <c r="H2" s="4"/>
      <c r="I2" s="4"/>
      <c r="J2" s="4"/>
      <c r="K2" s="4"/>
    </row>
    <row r="3" spans="1:12" x14ac:dyDescent="0.2">
      <c r="A3" s="86"/>
      <c r="B3" s="86"/>
      <c r="C3" s="86"/>
      <c r="D3" s="86"/>
      <c r="E3" s="86" t="s">
        <v>76</v>
      </c>
      <c r="F3" s="87">
        <v>36</v>
      </c>
      <c r="G3" t="s">
        <v>5</v>
      </c>
      <c r="I3" s="88"/>
      <c r="J3" s="89"/>
      <c r="K3" s="39"/>
      <c r="L3" s="39"/>
    </row>
    <row r="4" spans="1:12" x14ac:dyDescent="0.2">
      <c r="A4" s="37"/>
      <c r="B4" s="37"/>
      <c r="C4" s="37"/>
      <c r="D4" s="37"/>
      <c r="E4" s="90" t="s">
        <v>57</v>
      </c>
      <c r="F4" s="37"/>
      <c r="G4" s="37"/>
      <c r="H4" s="37"/>
      <c r="I4" s="37"/>
      <c r="J4" s="37"/>
      <c r="K4" s="39"/>
      <c r="L4" s="39"/>
    </row>
    <row r="5" spans="1:12" x14ac:dyDescent="0.2">
      <c r="A5" s="91" t="s">
        <v>6</v>
      </c>
      <c r="B5" s="91" t="s">
        <v>7</v>
      </c>
      <c r="C5" s="91" t="s">
        <v>8</v>
      </c>
      <c r="D5" s="91" t="s">
        <v>9</v>
      </c>
      <c r="E5" s="91" t="s">
        <v>10</v>
      </c>
      <c r="F5" s="91" t="s">
        <v>11</v>
      </c>
      <c r="G5" s="91" t="s">
        <v>12</v>
      </c>
      <c r="H5" s="91" t="s">
        <v>13</v>
      </c>
      <c r="I5" s="91" t="s">
        <v>14</v>
      </c>
      <c r="J5" s="20" t="s">
        <v>15</v>
      </c>
      <c r="K5" s="39"/>
    </row>
    <row r="6" spans="1:12" x14ac:dyDescent="0.2">
      <c r="A6" s="73">
        <v>1</v>
      </c>
      <c r="B6" s="20" t="s">
        <v>78</v>
      </c>
      <c r="C6" s="20">
        <v>35</v>
      </c>
      <c r="D6" s="20">
        <v>1990</v>
      </c>
      <c r="E6" s="75" t="s">
        <v>31</v>
      </c>
      <c r="F6" s="76">
        <v>8.2858796296296305E-2</v>
      </c>
      <c r="G6" s="63">
        <v>0</v>
      </c>
      <c r="H6" s="77">
        <f>$F$3/F6/24</f>
        <v>18.10308702332728</v>
      </c>
      <c r="I6" s="91">
        <v>1</v>
      </c>
      <c r="J6" s="26">
        <v>1000</v>
      </c>
      <c r="K6" s="39"/>
    </row>
    <row r="7" spans="1:12" x14ac:dyDescent="0.2">
      <c r="A7" s="73">
        <v>2</v>
      </c>
      <c r="B7" s="73" t="s">
        <v>79</v>
      </c>
      <c r="C7" s="73">
        <v>11</v>
      </c>
      <c r="D7" s="73">
        <v>1994</v>
      </c>
      <c r="E7" s="73" t="s">
        <v>31</v>
      </c>
      <c r="F7" s="76">
        <v>0.100925925925926</v>
      </c>
      <c r="G7" s="24">
        <f>F7-$F$6</f>
        <v>1.8067129629629697E-2</v>
      </c>
      <c r="H7" s="77">
        <f>$F$3/F7/24</f>
        <v>14.862385321100907</v>
      </c>
      <c r="I7" s="20">
        <v>2</v>
      </c>
      <c r="J7" s="28">
        <f>$F$6/F7*1000</f>
        <v>820.98623853210961</v>
      </c>
      <c r="K7" s="39"/>
    </row>
    <row r="8" spans="1:12" x14ac:dyDescent="0.2">
      <c r="A8" s="73">
        <v>3</v>
      </c>
      <c r="B8" s="73" t="s">
        <v>82</v>
      </c>
      <c r="C8" s="73">
        <v>10</v>
      </c>
      <c r="D8" s="73">
        <v>1980</v>
      </c>
      <c r="E8" s="73" t="s">
        <v>22</v>
      </c>
      <c r="F8" s="76">
        <v>0.117013888888889</v>
      </c>
      <c r="G8" s="24">
        <f>F8-$F$6</f>
        <v>3.4155092592592695E-2</v>
      </c>
      <c r="H8" s="77">
        <f>$F$3/F8/24</f>
        <v>12.818991097922835</v>
      </c>
      <c r="I8" s="20">
        <v>3</v>
      </c>
      <c r="J8" s="28">
        <f>$F$6/F8*1000</f>
        <v>708.11078140454936</v>
      </c>
      <c r="K8" s="39"/>
    </row>
    <row r="9" spans="1:12" x14ac:dyDescent="0.2">
      <c r="A9" s="73">
        <v>4</v>
      </c>
      <c r="B9" s="73" t="s">
        <v>84</v>
      </c>
      <c r="C9" s="73">
        <v>15</v>
      </c>
      <c r="D9" s="73">
        <v>1971</v>
      </c>
      <c r="E9" s="73" t="s">
        <v>17</v>
      </c>
      <c r="F9" s="76">
        <v>0.13971064814814799</v>
      </c>
      <c r="G9" s="24">
        <f>F9-$F$6</f>
        <v>5.6851851851851681E-2</v>
      </c>
      <c r="H9" s="77">
        <f>$F$3/F9/24</f>
        <v>10.736475851213664</v>
      </c>
      <c r="I9" s="20">
        <v>4</v>
      </c>
      <c r="J9" s="28">
        <f>$F$6/F9*1000</f>
        <v>593.07431033054502</v>
      </c>
      <c r="K9" s="39"/>
    </row>
    <row r="10" spans="1:12" x14ac:dyDescent="0.2">
      <c r="A10" s="73">
        <v>5</v>
      </c>
      <c r="B10" s="73" t="s">
        <v>80</v>
      </c>
      <c r="C10" s="73">
        <v>34</v>
      </c>
      <c r="D10" s="73">
        <v>1990</v>
      </c>
      <c r="E10" s="73" t="s">
        <v>22</v>
      </c>
      <c r="F10" s="76">
        <v>0.15002314814814799</v>
      </c>
      <c r="G10" s="24">
        <f>F10-$F$6</f>
        <v>6.7164351851851684E-2</v>
      </c>
      <c r="H10" s="77">
        <f>$F$3/F10/24</f>
        <v>9.9984570282363929</v>
      </c>
      <c r="I10" s="20">
        <v>5</v>
      </c>
      <c r="J10" s="28">
        <f>$F$6/F10*1000</f>
        <v>552.30674278660763</v>
      </c>
      <c r="K10" s="39"/>
    </row>
    <row r="11" spans="1:12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9"/>
      <c r="L11" s="39"/>
    </row>
    <row r="12" spans="1:12" x14ac:dyDescent="0.2">
      <c r="A12" s="3" t="s">
        <v>54</v>
      </c>
      <c r="B12" s="3"/>
      <c r="C12" s="3" t="s">
        <v>38</v>
      </c>
      <c r="D12" s="3"/>
      <c r="E12" s="89"/>
      <c r="F12" s="89"/>
      <c r="G12" s="3" t="s">
        <v>39</v>
      </c>
      <c r="H12" s="3"/>
      <c r="I12" s="3" t="s">
        <v>40</v>
      </c>
      <c r="J12" s="3"/>
      <c r="K12" s="39"/>
      <c r="L12" s="39"/>
    </row>
    <row r="13" spans="1:12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9"/>
      <c r="L13" s="39"/>
    </row>
    <row r="14" spans="1:12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9"/>
      <c r="L14" s="39"/>
    </row>
    <row r="15" spans="1:12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9"/>
      <c r="L15" s="39"/>
    </row>
    <row r="16" spans="1:12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9"/>
      <c r="L16" s="39"/>
    </row>
    <row r="17" spans="1:12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9"/>
      <c r="L17" s="39"/>
    </row>
    <row r="18" spans="1:12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9"/>
      <c r="L18" s="39"/>
    </row>
    <row r="19" spans="1:12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39"/>
    </row>
    <row r="20" spans="1:12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9"/>
      <c r="L20" s="39"/>
    </row>
    <row r="21" spans="1:12" ht="15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9"/>
      <c r="L21" s="39"/>
    </row>
    <row r="22" spans="1:12" ht="15.7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9"/>
      <c r="L22" s="39"/>
    </row>
    <row r="23" spans="1:12" ht="15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9"/>
      <c r="L23" s="39"/>
    </row>
    <row r="24" spans="1:12" ht="15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9"/>
      <c r="L24" s="39"/>
    </row>
    <row r="25" spans="1:12" ht="15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9"/>
      <c r="L25" s="39"/>
    </row>
    <row r="26" spans="1:12" ht="15.7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9"/>
      <c r="L26" s="39"/>
    </row>
    <row r="27" spans="1:12" ht="15.7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9"/>
      <c r="L27" s="39"/>
    </row>
    <row r="28" spans="1:12" ht="15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9"/>
      <c r="L28" s="39"/>
    </row>
    <row r="29" spans="1:12" ht="15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9"/>
      <c r="L29" s="39"/>
    </row>
    <row r="30" spans="1:12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9"/>
      <c r="L30" s="39"/>
    </row>
    <row r="31" spans="1:12" ht="15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9"/>
      <c r="L31" s="39"/>
    </row>
    <row r="32" spans="1:12" ht="15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9"/>
      <c r="L32" s="39"/>
    </row>
    <row r="33" spans="1:12" ht="15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9"/>
      <c r="L33" s="39"/>
    </row>
    <row r="34" spans="1:12" ht="15.75" customHeight="1" x14ac:dyDescent="0.2">
      <c r="K34" s="39"/>
      <c r="L34" s="39"/>
    </row>
    <row r="35" spans="1:12" ht="15.75" customHeight="1" x14ac:dyDescent="0.2">
      <c r="K35" s="39"/>
      <c r="L35" s="39"/>
    </row>
    <row r="36" spans="1:12" ht="15.75" customHeight="1" x14ac:dyDescent="0.2">
      <c r="K36" s="39"/>
      <c r="L36" s="39"/>
    </row>
    <row r="37" spans="1:12" ht="15.75" customHeight="1" x14ac:dyDescent="0.2">
      <c r="K37" s="39"/>
      <c r="L37" s="39"/>
    </row>
    <row r="38" spans="1:12" ht="15.75" customHeight="1" x14ac:dyDescent="0.2">
      <c r="K38" s="39"/>
      <c r="L38" s="39"/>
    </row>
    <row r="39" spans="1:12" ht="15.75" customHeight="1" x14ac:dyDescent="0.2">
      <c r="K39" s="39"/>
      <c r="L39" s="39"/>
    </row>
    <row r="40" spans="1:12" ht="15.75" customHeight="1" x14ac:dyDescent="0.2">
      <c r="K40" s="39"/>
      <c r="L40" s="39"/>
    </row>
    <row r="41" spans="1:12" ht="15.75" customHeight="1" x14ac:dyDescent="0.2">
      <c r="K41" s="39"/>
      <c r="L41" s="39"/>
    </row>
    <row r="42" spans="1:12" ht="15.75" customHeight="1" x14ac:dyDescent="0.2">
      <c r="K42" s="39"/>
    </row>
    <row r="43" spans="1:12" ht="15.75" customHeight="1" x14ac:dyDescent="0.2">
      <c r="K43" s="39"/>
    </row>
    <row r="44" spans="1:12" ht="15.75" customHeight="1" x14ac:dyDescent="0.2">
      <c r="K44" s="38"/>
    </row>
    <row r="45" spans="1:12" ht="15.75" customHeight="1" x14ac:dyDescent="0.2">
      <c r="K45" s="38"/>
    </row>
    <row r="46" spans="1:12" ht="15.75" customHeight="1" x14ac:dyDescent="0.2">
      <c r="K46" s="38"/>
    </row>
    <row r="47" spans="1:12" ht="15.75" customHeight="1" x14ac:dyDescent="0.2">
      <c r="K47" s="38"/>
    </row>
    <row r="48" spans="1:12" ht="15.75" customHeight="1" x14ac:dyDescent="0.2">
      <c r="K48" s="38"/>
    </row>
    <row r="49" spans="11:12" ht="15.75" customHeight="1" x14ac:dyDescent="0.2">
      <c r="K49" s="38"/>
      <c r="L49" s="39"/>
    </row>
    <row r="50" spans="11:12" ht="15.75" customHeight="1" x14ac:dyDescent="0.2">
      <c r="K50" s="38"/>
      <c r="L50" s="39"/>
    </row>
    <row r="51" spans="11:12" ht="15.75" customHeight="1" x14ac:dyDescent="0.2">
      <c r="K51" s="39"/>
      <c r="L51" s="39"/>
    </row>
    <row r="52" spans="11:12" ht="15.75" customHeight="1" x14ac:dyDescent="0.2">
      <c r="K52" s="39"/>
      <c r="L52" s="39"/>
    </row>
    <row r="53" spans="11:12" ht="15.75" customHeight="1" x14ac:dyDescent="0.2">
      <c r="K53" s="39"/>
      <c r="L53" s="39"/>
    </row>
    <row r="54" spans="11:12" ht="15.75" customHeight="1" x14ac:dyDescent="0.2">
      <c r="K54" s="39"/>
      <c r="L54" s="39"/>
    </row>
    <row r="55" spans="11:12" ht="15.75" customHeight="1" x14ac:dyDescent="0.2">
      <c r="K55" s="39"/>
      <c r="L55" s="39"/>
    </row>
    <row r="56" spans="11:12" ht="15.75" customHeight="1" x14ac:dyDescent="0.2">
      <c r="K56" s="39"/>
      <c r="L56" s="39"/>
    </row>
    <row r="57" spans="11:12" ht="15.75" customHeight="1" x14ac:dyDescent="0.2">
      <c r="K57" s="39"/>
      <c r="L57" s="39"/>
    </row>
    <row r="58" spans="11:12" ht="15.75" customHeight="1" x14ac:dyDescent="0.2">
      <c r="K58" s="39"/>
      <c r="L58" s="39"/>
    </row>
    <row r="59" spans="11:12" ht="15.75" customHeight="1" x14ac:dyDescent="0.2">
      <c r="K59" s="39"/>
      <c r="L59" s="39"/>
    </row>
    <row r="60" spans="11:12" ht="15.75" customHeight="1" x14ac:dyDescent="0.2">
      <c r="K60" s="39"/>
      <c r="L60" s="39"/>
    </row>
    <row r="61" spans="11:12" ht="15.75" customHeight="1" x14ac:dyDescent="0.2">
      <c r="K61" s="39"/>
      <c r="L61" s="39"/>
    </row>
    <row r="62" spans="11:12" ht="15.75" customHeight="1" x14ac:dyDescent="0.2">
      <c r="K62" s="39"/>
      <c r="L62" s="39"/>
    </row>
    <row r="63" spans="11:12" ht="15.75" customHeight="1" x14ac:dyDescent="0.2">
      <c r="K63" s="39"/>
    </row>
    <row r="64" spans="11:12" ht="15.75" customHeight="1" x14ac:dyDescent="0.2">
      <c r="K64" s="39"/>
      <c r="L64" s="39"/>
    </row>
    <row r="65" spans="11:12" ht="15.75" customHeight="1" x14ac:dyDescent="0.2">
      <c r="K65" s="39"/>
      <c r="L65" s="39"/>
    </row>
    <row r="66" spans="11:12" ht="15.75" customHeight="1" x14ac:dyDescent="0.2">
      <c r="K66" s="39"/>
      <c r="L66" s="39"/>
    </row>
    <row r="67" spans="11:12" ht="15.75" customHeight="1" x14ac:dyDescent="0.2">
      <c r="K67" s="39"/>
      <c r="L67" s="39"/>
    </row>
    <row r="68" spans="11:12" ht="15.75" customHeight="1" x14ac:dyDescent="0.2">
      <c r="K68" s="39"/>
      <c r="L68" s="39"/>
    </row>
    <row r="69" spans="11:12" ht="15.75" customHeight="1" x14ac:dyDescent="0.2">
      <c r="K69" s="39"/>
      <c r="L69" s="39"/>
    </row>
    <row r="70" spans="11:12" ht="15.75" customHeight="1" x14ac:dyDescent="0.2">
      <c r="K70" s="39"/>
      <c r="L70" s="39"/>
    </row>
    <row r="71" spans="11:12" ht="15.75" customHeight="1" x14ac:dyDescent="0.2">
      <c r="K71" s="39"/>
      <c r="L71" s="39"/>
    </row>
    <row r="72" spans="11:12" ht="15.75" customHeight="1" x14ac:dyDescent="0.2">
      <c r="K72" s="39"/>
      <c r="L72" s="39"/>
    </row>
    <row r="73" spans="11:12" ht="15.75" customHeight="1" x14ac:dyDescent="0.2">
      <c r="K73" s="39"/>
      <c r="L73" s="39"/>
    </row>
    <row r="74" spans="11:12" ht="15.75" customHeight="1" x14ac:dyDescent="0.2">
      <c r="K74" s="39"/>
      <c r="L74" s="39"/>
    </row>
    <row r="75" spans="11:12" ht="15.75" customHeight="1" x14ac:dyDescent="0.2">
      <c r="K75" s="39"/>
      <c r="L75" s="39"/>
    </row>
    <row r="76" spans="11:12" ht="15.75" customHeight="1" x14ac:dyDescent="0.2">
      <c r="K76" s="39"/>
      <c r="L76" s="39"/>
    </row>
    <row r="77" spans="11:12" ht="15.75" customHeight="1" x14ac:dyDescent="0.2">
      <c r="K77" s="39"/>
      <c r="L77" s="39"/>
    </row>
    <row r="78" spans="11:12" ht="15.75" customHeight="1" x14ac:dyDescent="0.2">
      <c r="K78" s="39"/>
      <c r="L78" s="39"/>
    </row>
    <row r="79" spans="11:12" ht="15.75" customHeight="1" x14ac:dyDescent="0.2">
      <c r="K79" s="39"/>
    </row>
    <row r="80" spans="11:12" ht="15.75" customHeight="1" x14ac:dyDescent="0.2">
      <c r="K80" s="39"/>
    </row>
    <row r="81" spans="11:22" ht="15.75" customHeight="1" x14ac:dyDescent="0.2">
      <c r="K81" s="39"/>
      <c r="T81" s="81">
        <v>0</v>
      </c>
      <c r="U81" s="82" t="e">
        <f>$F$3/#REF!/24</f>
        <v>#REF!</v>
      </c>
      <c r="V81" s="83">
        <v>1</v>
      </c>
    </row>
    <row r="82" spans="11:22" ht="15.75" customHeight="1" x14ac:dyDescent="0.2">
      <c r="K82" s="39"/>
    </row>
    <row r="83" spans="11:22" ht="15.75" customHeight="1" x14ac:dyDescent="0.2">
      <c r="K83" s="39"/>
    </row>
    <row r="84" spans="11:22" ht="15.75" customHeight="1" x14ac:dyDescent="0.2">
      <c r="K84" s="39"/>
    </row>
    <row r="85" spans="11:22" ht="15.75" customHeight="1" x14ac:dyDescent="0.2">
      <c r="K85" s="39"/>
    </row>
    <row r="86" spans="11:22" ht="15.75" customHeight="1" x14ac:dyDescent="0.2">
      <c r="K86" s="39"/>
    </row>
    <row r="87" spans="11:22" ht="15.75" customHeight="1" x14ac:dyDescent="0.2">
      <c r="K87" s="39"/>
    </row>
    <row r="88" spans="11:22" ht="15.75" customHeight="1" x14ac:dyDescent="0.2">
      <c r="K88" s="39"/>
    </row>
    <row r="89" spans="11:22" ht="15.75" customHeight="1" x14ac:dyDescent="0.2">
      <c r="K89" s="39"/>
    </row>
    <row r="90" spans="11:22" ht="15.75" customHeight="1" x14ac:dyDescent="0.2">
      <c r="K90" s="39"/>
    </row>
    <row r="91" spans="11:22" ht="15.75" customHeight="1" x14ac:dyDescent="0.2">
      <c r="K91" s="40"/>
    </row>
    <row r="92" spans="11:22" ht="15.75" customHeight="1" x14ac:dyDescent="0.2">
      <c r="K92" s="37"/>
    </row>
    <row r="93" spans="11:22" ht="15.75" customHeight="1" x14ac:dyDescent="0.2">
      <c r="K93" s="37"/>
      <c r="L93" s="37"/>
    </row>
    <row r="94" spans="11:22" ht="15.75" customHeight="1" x14ac:dyDescent="0.2">
      <c r="K94" s="37"/>
    </row>
    <row r="95" spans="11:22" ht="15.75" customHeight="1" x14ac:dyDescent="0.2">
      <c r="K95" s="37"/>
    </row>
    <row r="96" spans="11:22" ht="15.75" customHeight="1" x14ac:dyDescent="0.2">
      <c r="K96" s="37"/>
    </row>
    <row r="97" spans="11:20" ht="15.75" customHeight="1" x14ac:dyDescent="0.2">
      <c r="K97" s="41"/>
    </row>
    <row r="98" spans="11:20" ht="15.75" customHeight="1" x14ac:dyDescent="0.2">
      <c r="K98" s="42"/>
      <c r="T98" s="84"/>
    </row>
    <row r="99" spans="11:20" ht="15.75" customHeight="1" x14ac:dyDescent="0.2">
      <c r="K99" s="43"/>
    </row>
    <row r="100" spans="11:20" ht="15.75" customHeight="1" x14ac:dyDescent="0.2">
      <c r="K100" s="43"/>
    </row>
    <row r="101" spans="11:20" ht="15.75" customHeight="1" x14ac:dyDescent="0.2">
      <c r="K101" s="43"/>
    </row>
    <row r="102" spans="11:20" ht="15.75" customHeight="1" x14ac:dyDescent="0.2">
      <c r="K102" s="44"/>
      <c r="L102" s="39"/>
    </row>
    <row r="103" spans="11:20" ht="15.75" customHeight="1" x14ac:dyDescent="0.2">
      <c r="K103" s="45"/>
    </row>
    <row r="104" spans="11:20" ht="15.75" customHeight="1" x14ac:dyDescent="0.2">
      <c r="K104" s="37"/>
    </row>
    <row r="105" spans="11:20" ht="15.75" customHeight="1" x14ac:dyDescent="0.2">
      <c r="K105" s="37"/>
    </row>
    <row r="106" spans="11:20" ht="15.75" customHeight="1" x14ac:dyDescent="0.2">
      <c r="K106" s="39"/>
      <c r="L106" s="39"/>
    </row>
    <row r="107" spans="11:20" ht="15.75" customHeight="1" x14ac:dyDescent="0.2">
      <c r="K107" s="46"/>
      <c r="L107" s="39"/>
    </row>
    <row r="108" spans="11:20" ht="15.75" customHeight="1" x14ac:dyDescent="0.2">
      <c r="K108" s="46"/>
    </row>
    <row r="109" spans="11:20" ht="15.75" customHeight="1" x14ac:dyDescent="0.2">
      <c r="K109" s="37"/>
    </row>
    <row r="110" spans="11:20" ht="15.75" customHeight="1" x14ac:dyDescent="0.2"/>
    <row r="111" spans="11:20" ht="15.75" customHeight="1" x14ac:dyDescent="0.2"/>
    <row r="112" spans="11:20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</sheetData>
  <mergeCells count="7">
    <mergeCell ref="A1:L1"/>
    <mergeCell ref="C2:D2"/>
    <mergeCell ref="H2:K2"/>
    <mergeCell ref="A12:B12"/>
    <mergeCell ref="C12:D12"/>
    <mergeCell ref="G12:H12"/>
    <mergeCell ref="I12:J12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74"/>
  <sheetViews>
    <sheetView zoomScaleNormal="100" workbookViewId="0">
      <selection activeCell="G9" sqref="G9"/>
    </sheetView>
  </sheetViews>
  <sheetFormatPr defaultRowHeight="15" x14ac:dyDescent="0.2"/>
  <cols>
    <col min="1" max="1" width="4.70703125" customWidth="1"/>
    <col min="2" max="2" width="16.94921875" customWidth="1"/>
    <col min="3" max="3" width="6.58984375" customWidth="1"/>
    <col min="4" max="4" width="8.0703125" customWidth="1"/>
    <col min="5" max="5" width="14.796875" customWidth="1"/>
    <col min="6" max="6" width="9.4140625" customWidth="1"/>
    <col min="7" max="7" width="10.22265625" customWidth="1"/>
    <col min="8" max="8" width="7.26171875" customWidth="1"/>
    <col min="9" max="9" width="5.51171875" customWidth="1"/>
    <col min="10" max="25" width="8.7421875" customWidth="1"/>
    <col min="26" max="1023" width="14.390625" customWidth="1"/>
    <col min="1024" max="1025" width="11.56640625" customWidth="1"/>
  </cols>
  <sheetData>
    <row r="1" spans="1:10" ht="48" customHeight="1" x14ac:dyDescent="0.2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">
      <c r="A2" s="43"/>
      <c r="B2" s="16">
        <v>44374</v>
      </c>
      <c r="C2" s="5" t="s">
        <v>43</v>
      </c>
      <c r="D2" s="5"/>
      <c r="E2" s="43"/>
      <c r="F2" s="43"/>
      <c r="G2" s="2"/>
      <c r="H2" s="2"/>
      <c r="I2" s="2"/>
    </row>
    <row r="3" spans="1:10" x14ac:dyDescent="0.2">
      <c r="A3" s="92"/>
      <c r="B3" s="93" t="s">
        <v>86</v>
      </c>
      <c r="C3" s="92"/>
      <c r="E3" s="92" t="s">
        <v>87</v>
      </c>
      <c r="F3" s="94">
        <v>24</v>
      </c>
      <c r="G3" s="39" t="s">
        <v>5</v>
      </c>
      <c r="H3" s="39"/>
      <c r="I3" s="39"/>
      <c r="J3" s="39"/>
    </row>
    <row r="4" spans="1:10" ht="34.5" customHeight="1" x14ac:dyDescent="0.2">
      <c r="A4" s="95" t="s">
        <v>6</v>
      </c>
      <c r="B4" s="95" t="s">
        <v>7</v>
      </c>
      <c r="C4" s="95" t="s">
        <v>8</v>
      </c>
      <c r="D4" s="96" t="s">
        <v>9</v>
      </c>
      <c r="E4" s="95" t="s">
        <v>10</v>
      </c>
      <c r="F4" s="95" t="s">
        <v>11</v>
      </c>
      <c r="G4" s="97" t="s">
        <v>12</v>
      </c>
      <c r="H4" s="96" t="s">
        <v>13</v>
      </c>
      <c r="I4" s="95" t="s">
        <v>14</v>
      </c>
      <c r="J4" s="39"/>
    </row>
    <row r="5" spans="1:10" x14ac:dyDescent="0.2">
      <c r="A5" s="1" t="s">
        <v>88</v>
      </c>
      <c r="B5" s="1"/>
      <c r="C5" s="1"/>
      <c r="D5" s="1"/>
      <c r="E5" s="1"/>
      <c r="F5" s="1"/>
      <c r="G5" s="1"/>
      <c r="H5" s="1"/>
      <c r="I5" s="1"/>
      <c r="J5" s="39"/>
    </row>
    <row r="6" spans="1:10" x14ac:dyDescent="0.2">
      <c r="A6" s="98">
        <v>1</v>
      </c>
      <c r="B6" s="98" t="s">
        <v>89</v>
      </c>
      <c r="C6" s="98">
        <v>6</v>
      </c>
      <c r="D6" s="98">
        <v>2009</v>
      </c>
      <c r="E6" s="98" t="s">
        <v>90</v>
      </c>
      <c r="F6" s="80">
        <v>7.2800925925925894E-2</v>
      </c>
      <c r="G6" s="80">
        <f>F6-F6</f>
        <v>0</v>
      </c>
      <c r="H6" s="99">
        <f>$F$3/F6/24</f>
        <v>13.736089030206683</v>
      </c>
      <c r="I6" s="98">
        <v>1</v>
      </c>
      <c r="J6" s="39"/>
    </row>
    <row r="7" spans="1:10" x14ac:dyDescent="0.2">
      <c r="A7" s="98">
        <v>2</v>
      </c>
      <c r="B7" s="98" t="s">
        <v>91</v>
      </c>
      <c r="C7" s="98">
        <v>90</v>
      </c>
      <c r="D7" s="98">
        <v>2009</v>
      </c>
      <c r="E7" s="98" t="s">
        <v>90</v>
      </c>
      <c r="F7" s="80">
        <v>7.2916666666666699E-2</v>
      </c>
      <c r="G7" s="80">
        <f>F7-F6</f>
        <v>1.1574074074080509E-4</v>
      </c>
      <c r="H7" s="99">
        <f>$F$3/F7/24</f>
        <v>13.714285714285708</v>
      </c>
      <c r="I7" s="98">
        <v>2</v>
      </c>
      <c r="J7" s="39"/>
    </row>
    <row r="8" spans="1:10" x14ac:dyDescent="0.2">
      <c r="A8" s="98">
        <v>3</v>
      </c>
      <c r="B8" s="98" t="s">
        <v>92</v>
      </c>
      <c r="C8" s="98">
        <v>21</v>
      </c>
      <c r="D8" s="98">
        <v>2008</v>
      </c>
      <c r="E8" s="98" t="s">
        <v>22</v>
      </c>
      <c r="F8" s="80">
        <v>7.3252314814814798E-2</v>
      </c>
      <c r="G8" s="80">
        <f>F8-F6</f>
        <v>4.5138888888890394E-4</v>
      </c>
      <c r="H8" s="99">
        <f>$F$3/F8/24</f>
        <v>13.651445726023072</v>
      </c>
      <c r="I8" s="98">
        <v>3</v>
      </c>
      <c r="J8" s="39"/>
    </row>
    <row r="9" spans="1:10" ht="15.7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39"/>
    </row>
    <row r="10" spans="1:10" ht="15.75" customHeight="1" x14ac:dyDescent="0.2">
      <c r="A10" s="39" t="s">
        <v>54</v>
      </c>
      <c r="B10" s="39"/>
      <c r="C10" s="39" t="s">
        <v>38</v>
      </c>
      <c r="D10" s="39"/>
      <c r="E10" s="39"/>
      <c r="F10" s="39" t="s">
        <v>39</v>
      </c>
      <c r="G10" s="39"/>
      <c r="H10" s="39" t="s">
        <v>40</v>
      </c>
      <c r="I10" s="39"/>
      <c r="J10" s="39"/>
    </row>
    <row r="11" spans="1:10" ht="15.7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39"/>
    </row>
    <row r="12" spans="1:10" ht="15.75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9"/>
    </row>
    <row r="13" spans="1:10" ht="15.7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9"/>
    </row>
    <row r="14" spans="1:10" ht="15.75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9"/>
    </row>
    <row r="15" spans="1:10" ht="15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9"/>
    </row>
    <row r="16" spans="1:10" ht="15.75" customHeight="1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9"/>
    </row>
    <row r="17" spans="1:10" ht="15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</row>
    <row r="18" spans="1:10" ht="15.75" customHeight="1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9"/>
    </row>
    <row r="19" spans="1:10" ht="15.7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9"/>
    </row>
    <row r="20" spans="1:10" ht="15.75" customHeight="1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9"/>
    </row>
    <row r="21" spans="1:10" ht="15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9"/>
    </row>
    <row r="22" spans="1:10" ht="15.75" customHeight="1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9"/>
    </row>
    <row r="23" spans="1:10" ht="15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9"/>
    </row>
    <row r="24" spans="1:10" ht="15.75" customHeight="1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9"/>
    </row>
    <row r="25" spans="1:10" ht="15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9"/>
    </row>
    <row r="26" spans="1:10" ht="15.7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9"/>
    </row>
    <row r="27" spans="1:10" ht="15.75" customHeight="1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9"/>
    </row>
    <row r="28" spans="1:10" ht="15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9"/>
    </row>
    <row r="29" spans="1:10" ht="15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9"/>
    </row>
    <row r="30" spans="1:10" ht="15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9"/>
    </row>
    <row r="31" spans="1:10" ht="15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9"/>
    </row>
    <row r="32" spans="1:10" ht="15.75" customHeight="1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9"/>
    </row>
    <row r="33" spans="1:20" ht="15.75" customHeigh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4" spans="1:20" ht="15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</row>
    <row r="35" spans="1:20" ht="15.75" customHeight="1" x14ac:dyDescent="0.2">
      <c r="A35" s="37"/>
      <c r="B35" s="37"/>
      <c r="C35" s="37"/>
      <c r="D35" s="37"/>
      <c r="E35" s="37"/>
      <c r="F35" s="37"/>
      <c r="G35" s="37"/>
      <c r="H35" s="37"/>
      <c r="I35" s="37"/>
      <c r="R35" s="81">
        <v>0</v>
      </c>
      <c r="S35" s="82" t="e">
        <f>$F$3/#REF!/24</f>
        <v>#REF!</v>
      </c>
      <c r="T35" s="83">
        <v>1</v>
      </c>
    </row>
    <row r="36" spans="1:20" ht="15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</row>
    <row r="37" spans="1:20" ht="15.75" customHeight="1" x14ac:dyDescent="0.2">
      <c r="A37" s="37"/>
      <c r="B37" s="37"/>
      <c r="C37" s="37"/>
      <c r="D37" s="37"/>
      <c r="E37" s="37"/>
      <c r="F37" s="37"/>
      <c r="G37" s="37"/>
      <c r="H37" s="37"/>
      <c r="I37" s="37"/>
    </row>
    <row r="38" spans="1:20" ht="15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</row>
    <row r="39" spans="1:20" ht="15.75" customHeight="1" x14ac:dyDescent="0.2">
      <c r="A39" s="37"/>
      <c r="B39" s="37"/>
      <c r="C39" s="37"/>
      <c r="D39" s="37"/>
      <c r="E39" s="37"/>
      <c r="F39" s="37"/>
      <c r="G39" s="37"/>
      <c r="H39" s="37"/>
      <c r="I39" s="37"/>
    </row>
    <row r="40" spans="1:20" ht="15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</row>
    <row r="41" spans="1:20" ht="15.7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</row>
    <row r="42" spans="1:20" ht="15.7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</row>
    <row r="43" spans="1:20" ht="15.75" customHeight="1" x14ac:dyDescent="0.2">
      <c r="A43" s="37"/>
      <c r="B43" s="37"/>
      <c r="C43" s="37"/>
      <c r="D43" s="37"/>
      <c r="E43" s="37"/>
      <c r="F43" s="37"/>
      <c r="G43" s="37"/>
      <c r="H43" s="37"/>
      <c r="I43" s="37"/>
    </row>
    <row r="44" spans="1:20" ht="15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</row>
    <row r="47" spans="1:20" ht="15.75" customHeight="1" x14ac:dyDescent="0.2">
      <c r="J47" s="37"/>
    </row>
    <row r="52" spans="10:18" ht="15.75" customHeight="1" x14ac:dyDescent="0.2">
      <c r="R52" s="84"/>
    </row>
    <row r="56" spans="10:18" ht="15.75" customHeight="1" x14ac:dyDescent="0.2">
      <c r="J56" s="39"/>
    </row>
    <row r="60" spans="10:18" ht="15.75" customHeight="1" x14ac:dyDescent="0.2">
      <c r="J60" s="39"/>
    </row>
    <row r="61" spans="10:18" ht="15.75" customHeight="1" x14ac:dyDescent="0.2">
      <c r="J61" s="39"/>
    </row>
    <row r="62" spans="10:18" ht="15.75" customHeight="1" x14ac:dyDescent="0.2"/>
    <row r="63" spans="10:18" ht="15.75" customHeight="1" x14ac:dyDescent="0.2"/>
    <row r="64" spans="10:18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</sheetData>
  <mergeCells count="4">
    <mergeCell ref="A1:J1"/>
    <mergeCell ref="C2:D2"/>
    <mergeCell ref="G2:I2"/>
    <mergeCell ref="A5:I5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65"/>
  <sheetViews>
    <sheetView topLeftCell="A4" zoomScaleNormal="100" workbookViewId="0">
      <selection activeCell="G8" sqref="G8"/>
    </sheetView>
  </sheetViews>
  <sheetFormatPr defaultRowHeight="15" x14ac:dyDescent="0.2"/>
  <cols>
    <col min="1" max="1" width="3.8984375" customWidth="1"/>
    <col min="2" max="2" width="15.33203125" customWidth="1"/>
    <col min="3" max="3" width="5.51171875" customWidth="1"/>
    <col min="4" max="4" width="8.47265625" customWidth="1"/>
    <col min="5" max="5" width="14.796875" customWidth="1"/>
    <col min="6" max="6" width="8.609375" customWidth="1"/>
    <col min="7" max="7" width="9.953125" customWidth="1"/>
    <col min="8" max="8" width="9.01171875" customWidth="1"/>
    <col min="9" max="9" width="7.26171875" customWidth="1"/>
    <col min="10" max="10" width="5.51171875" customWidth="1"/>
    <col min="11" max="27" width="8.7421875" customWidth="1"/>
    <col min="28" max="1025" width="14.390625" customWidth="1"/>
  </cols>
  <sheetData>
    <row r="1" spans="1:12" ht="48" customHeight="1" x14ac:dyDescent="0.2">
      <c r="A1" s="14" t="s">
        <v>93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50"/>
      <c r="B2" s="51">
        <v>44374</v>
      </c>
      <c r="C2" s="52"/>
      <c r="D2" s="50"/>
      <c r="E2" s="50" t="s">
        <v>42</v>
      </c>
      <c r="F2" s="11" t="s">
        <v>94</v>
      </c>
      <c r="G2" s="11"/>
      <c r="H2" s="10" t="s">
        <v>95</v>
      </c>
      <c r="I2" s="10"/>
      <c r="J2" s="10"/>
      <c r="K2" s="10"/>
      <c r="L2" s="52"/>
    </row>
    <row r="3" spans="1:12" x14ac:dyDescent="0.2">
      <c r="A3" s="53"/>
      <c r="B3" s="53" t="s">
        <v>56</v>
      </c>
      <c r="C3" s="53"/>
      <c r="D3" s="52"/>
      <c r="E3" s="53" t="s">
        <v>4</v>
      </c>
      <c r="F3" s="54">
        <v>36</v>
      </c>
      <c r="G3" s="50" t="s">
        <v>5</v>
      </c>
      <c r="H3" s="52"/>
      <c r="I3" s="55"/>
      <c r="J3" s="50"/>
      <c r="K3" s="56"/>
      <c r="L3" s="56"/>
    </row>
    <row r="4" spans="1:12" ht="42.6" customHeight="1" x14ac:dyDescent="0.2">
      <c r="A4" s="57" t="s">
        <v>6</v>
      </c>
      <c r="B4" s="57" t="s">
        <v>7</v>
      </c>
      <c r="C4" s="57" t="s">
        <v>8</v>
      </c>
      <c r="D4" s="57" t="s">
        <v>9</v>
      </c>
      <c r="E4" s="57" t="s">
        <v>10</v>
      </c>
      <c r="F4" s="57" t="s">
        <v>11</v>
      </c>
      <c r="G4" s="58" t="s">
        <v>12</v>
      </c>
      <c r="H4" s="59" t="s">
        <v>13</v>
      </c>
      <c r="I4" s="57" t="s">
        <v>14</v>
      </c>
      <c r="J4" s="56"/>
      <c r="K4" s="56"/>
      <c r="L4" s="52"/>
    </row>
    <row r="5" spans="1:12" x14ac:dyDescent="0.2">
      <c r="A5" s="101" t="s">
        <v>96</v>
      </c>
      <c r="B5" s="101"/>
      <c r="C5" s="101"/>
      <c r="D5" s="101"/>
      <c r="E5" s="101"/>
      <c r="F5" s="101"/>
      <c r="G5" s="101"/>
      <c r="H5" s="101"/>
      <c r="I5" s="101"/>
      <c r="J5" s="56"/>
      <c r="K5" s="56"/>
      <c r="L5" s="52"/>
    </row>
    <row r="6" spans="1:12" x14ac:dyDescent="0.2">
      <c r="A6" s="60">
        <v>1</v>
      </c>
      <c r="B6" s="60" t="s">
        <v>62</v>
      </c>
      <c r="C6" s="60">
        <v>1</v>
      </c>
      <c r="D6" s="60">
        <v>2007</v>
      </c>
      <c r="E6" s="60" t="s">
        <v>90</v>
      </c>
      <c r="F6" s="62">
        <v>7.1701388888888898E-2</v>
      </c>
      <c r="G6" s="63">
        <v>0</v>
      </c>
      <c r="H6" s="64">
        <f>$F$3/F6/24</f>
        <v>20.92009685230024</v>
      </c>
      <c r="I6" s="57">
        <v>1</v>
      </c>
      <c r="J6" s="56"/>
      <c r="K6" s="56"/>
      <c r="L6" s="52"/>
    </row>
    <row r="7" spans="1:12" ht="15.75" customHeight="1" x14ac:dyDescent="0.2">
      <c r="A7" s="101" t="s">
        <v>44</v>
      </c>
      <c r="B7" s="101"/>
      <c r="C7" s="101"/>
      <c r="D7" s="101"/>
      <c r="E7" s="101"/>
      <c r="F7" s="101"/>
      <c r="G7" s="101"/>
      <c r="H7" s="101"/>
      <c r="I7" s="101"/>
      <c r="J7" s="100"/>
      <c r="K7" s="52"/>
      <c r="L7" s="52"/>
    </row>
    <row r="8" spans="1:12" ht="15.75" customHeight="1" x14ac:dyDescent="0.2">
      <c r="A8" s="60">
        <v>1</v>
      </c>
      <c r="B8" s="60" t="s">
        <v>60</v>
      </c>
      <c r="C8" s="60">
        <v>24</v>
      </c>
      <c r="D8" s="60">
        <v>1991</v>
      </c>
      <c r="E8" s="60" t="s">
        <v>22</v>
      </c>
      <c r="F8" s="63">
        <v>7.2650462962963E-2</v>
      </c>
      <c r="G8" s="24">
        <f>F8-$F$8</f>
        <v>0</v>
      </c>
      <c r="H8" s="64">
        <f>$F$3/F8/24</f>
        <v>20.646805798948531</v>
      </c>
      <c r="I8" s="57">
        <v>2</v>
      </c>
      <c r="J8" s="56"/>
      <c r="K8" s="56"/>
      <c r="L8" s="52"/>
    </row>
    <row r="9" spans="1:12" ht="15.75" customHeight="1" x14ac:dyDescent="0.2">
      <c r="A9" s="60">
        <v>2</v>
      </c>
      <c r="B9" s="60" t="s">
        <v>61</v>
      </c>
      <c r="C9" s="60">
        <v>25</v>
      </c>
      <c r="D9" s="60">
        <v>1984</v>
      </c>
      <c r="E9" s="60" t="s">
        <v>22</v>
      </c>
      <c r="F9" s="63">
        <v>7.7025462962963004E-2</v>
      </c>
      <c r="G9" s="24">
        <f>F9-$F$8</f>
        <v>4.3750000000000039E-3</v>
      </c>
      <c r="H9" s="64">
        <f>$F$3/F9/24</f>
        <v>19.474079639368885</v>
      </c>
      <c r="I9" s="57">
        <v>3</v>
      </c>
      <c r="J9" s="56"/>
      <c r="K9" s="56"/>
      <c r="L9" s="52"/>
    </row>
    <row r="10" spans="1:12" ht="15.75" customHeight="1" x14ac:dyDescent="0.2">
      <c r="A10" s="60">
        <v>3</v>
      </c>
      <c r="B10" s="60" t="s">
        <v>64</v>
      </c>
      <c r="C10" s="60">
        <v>3</v>
      </c>
      <c r="D10" s="60">
        <v>1986</v>
      </c>
      <c r="E10" s="60" t="s">
        <v>65</v>
      </c>
      <c r="F10" s="63">
        <v>8.0833333333333299E-2</v>
      </c>
      <c r="G10" s="24">
        <f>F10-$F$8</f>
        <v>8.1828703703702987E-3</v>
      </c>
      <c r="H10" s="64">
        <f>$F$3/F10/24</f>
        <v>18.556701030927844</v>
      </c>
      <c r="I10" s="57">
        <v>5</v>
      </c>
      <c r="J10" s="56"/>
      <c r="K10" s="56"/>
      <c r="L10" s="52"/>
    </row>
    <row r="11" spans="1:12" ht="15.75" customHeight="1" x14ac:dyDescent="0.2">
      <c r="A11" s="60">
        <v>4</v>
      </c>
      <c r="B11" s="60" t="s">
        <v>68</v>
      </c>
      <c r="C11" s="60">
        <v>28</v>
      </c>
      <c r="D11" s="60">
        <v>1996</v>
      </c>
      <c r="E11" s="65" t="s">
        <v>63</v>
      </c>
      <c r="F11" s="63">
        <v>8.2557870370370406E-2</v>
      </c>
      <c r="G11" s="24">
        <f>F11-$F$8</f>
        <v>9.9074074074074064E-3</v>
      </c>
      <c r="H11" s="64">
        <f>$F$3/F11/24</f>
        <v>18.169073321183223</v>
      </c>
      <c r="I11" s="57">
        <v>7</v>
      </c>
      <c r="J11" s="56"/>
      <c r="K11" s="56"/>
      <c r="L11" s="52"/>
    </row>
    <row r="12" spans="1:12" ht="15.75" customHeight="1" x14ac:dyDescent="0.2">
      <c r="A12" s="60">
        <v>5</v>
      </c>
      <c r="B12" s="60" t="s">
        <v>49</v>
      </c>
      <c r="C12" s="60">
        <v>31</v>
      </c>
      <c r="D12" s="60">
        <v>1984</v>
      </c>
      <c r="E12" s="60" t="s">
        <v>50</v>
      </c>
      <c r="F12" s="63">
        <v>8.8657407407407393E-2</v>
      </c>
      <c r="G12" s="24">
        <f>F12-$F$8</f>
        <v>1.6006944444444393E-2</v>
      </c>
      <c r="H12" s="64">
        <f>$F$3/F12/24</f>
        <v>16.919060052219326</v>
      </c>
      <c r="I12" s="57">
        <v>9</v>
      </c>
      <c r="J12" s="56"/>
      <c r="K12" s="56"/>
      <c r="L12" s="52"/>
    </row>
    <row r="13" spans="1:12" ht="15.75" customHeight="1" x14ac:dyDescent="0.2">
      <c r="A13" s="60">
        <v>6</v>
      </c>
      <c r="B13" s="60" t="s">
        <v>70</v>
      </c>
      <c r="C13" s="60">
        <v>2</v>
      </c>
      <c r="D13" s="60">
        <v>1984</v>
      </c>
      <c r="E13" s="60" t="s">
        <v>19</v>
      </c>
      <c r="F13" s="63">
        <v>9.5648148148148204E-2</v>
      </c>
      <c r="G13" s="24">
        <f>F13-$F$8</f>
        <v>2.2997685185185204E-2</v>
      </c>
      <c r="H13" s="64">
        <f>$F$3/F13/24</f>
        <v>15.682478218780242</v>
      </c>
      <c r="I13" s="57">
        <v>10</v>
      </c>
      <c r="J13" s="56"/>
      <c r="K13" s="56"/>
      <c r="L13" s="52"/>
    </row>
    <row r="14" spans="1:12" ht="15.75" customHeight="1" x14ac:dyDescent="0.2">
      <c r="A14" s="60">
        <v>7</v>
      </c>
      <c r="B14" s="60" t="s">
        <v>73</v>
      </c>
      <c r="C14" s="60">
        <v>22</v>
      </c>
      <c r="D14" s="60">
        <v>1991</v>
      </c>
      <c r="E14" s="60" t="s">
        <v>31</v>
      </c>
      <c r="F14" s="63">
        <v>0.101041666666667</v>
      </c>
      <c r="G14" s="24">
        <f>F14-$F$8</f>
        <v>2.8391203703704002E-2</v>
      </c>
      <c r="H14" s="64">
        <f>$F$3/F14/24</f>
        <v>14.845360824742217</v>
      </c>
      <c r="I14" s="57">
        <v>13</v>
      </c>
      <c r="J14" s="56"/>
      <c r="K14" s="56"/>
      <c r="L14" s="52"/>
    </row>
    <row r="15" spans="1:12" ht="15.75" customHeight="1" x14ac:dyDescent="0.2">
      <c r="A15" s="101" t="s">
        <v>51</v>
      </c>
      <c r="B15" s="101"/>
      <c r="C15" s="101"/>
      <c r="D15" s="101"/>
      <c r="E15" s="101"/>
      <c r="F15" s="101"/>
      <c r="G15" s="101"/>
      <c r="H15" s="101"/>
      <c r="I15" s="101"/>
      <c r="J15" s="100"/>
      <c r="K15" s="52"/>
      <c r="L15" s="52"/>
    </row>
    <row r="16" spans="1:12" ht="23.85" customHeight="1" x14ac:dyDescent="0.2">
      <c r="A16" s="60">
        <v>1</v>
      </c>
      <c r="B16" s="60" t="s">
        <v>58</v>
      </c>
      <c r="C16" s="60">
        <v>30</v>
      </c>
      <c r="D16" s="60">
        <v>1981</v>
      </c>
      <c r="E16" s="61" t="s">
        <v>59</v>
      </c>
      <c r="F16" s="62">
        <v>7.1701388888888898E-2</v>
      </c>
      <c r="G16" s="63">
        <v>0</v>
      </c>
      <c r="H16" s="64">
        <f>$F$3/F16/24</f>
        <v>20.92009685230024</v>
      </c>
      <c r="I16" s="57">
        <v>1</v>
      </c>
      <c r="J16" s="56"/>
      <c r="K16" s="56"/>
      <c r="L16" s="52"/>
    </row>
    <row r="17" spans="1:12" ht="15.75" customHeight="1" x14ac:dyDescent="0.2">
      <c r="A17" s="60">
        <v>2</v>
      </c>
      <c r="B17" s="60" t="s">
        <v>66</v>
      </c>
      <c r="C17" s="60">
        <v>7</v>
      </c>
      <c r="D17" s="60">
        <v>1973</v>
      </c>
      <c r="E17" s="60" t="s">
        <v>67</v>
      </c>
      <c r="F17" s="63">
        <v>8.2268518518518505E-2</v>
      </c>
      <c r="G17" s="24">
        <f>F17-$F$5</f>
        <v>8.2268518518518505E-2</v>
      </c>
      <c r="H17" s="64">
        <f>$F$3/F17/24</f>
        <v>18.232976927405744</v>
      </c>
      <c r="I17" s="57">
        <v>2</v>
      </c>
      <c r="J17" s="56"/>
      <c r="K17" s="56"/>
      <c r="L17" s="52"/>
    </row>
    <row r="18" spans="1:12" ht="15.75" customHeight="1" x14ac:dyDescent="0.2">
      <c r="A18" s="60">
        <v>3</v>
      </c>
      <c r="B18" s="60" t="s">
        <v>69</v>
      </c>
      <c r="C18" s="60">
        <v>8</v>
      </c>
      <c r="D18" s="60">
        <v>1975</v>
      </c>
      <c r="E18" s="60" t="s">
        <v>22</v>
      </c>
      <c r="F18" s="63">
        <v>8.5763888888888903E-2</v>
      </c>
      <c r="G18" s="24">
        <f>F18-$F$5</f>
        <v>8.5763888888888903E-2</v>
      </c>
      <c r="H18" s="64">
        <f>$F$3/F18/24</f>
        <v>17.48987854251012</v>
      </c>
      <c r="I18" s="57">
        <v>8</v>
      </c>
      <c r="J18" s="56"/>
      <c r="K18" s="56"/>
      <c r="L18" s="52"/>
    </row>
    <row r="19" spans="1:12" ht="15.75" customHeight="1" x14ac:dyDescent="0.2">
      <c r="A19" s="60">
        <v>4</v>
      </c>
      <c r="B19" s="60" t="s">
        <v>72</v>
      </c>
      <c r="C19" s="60">
        <v>27</v>
      </c>
      <c r="D19" s="60">
        <v>1981</v>
      </c>
      <c r="E19" s="60" t="s">
        <v>63</v>
      </c>
      <c r="F19" s="63">
        <v>0.100868055555556</v>
      </c>
      <c r="G19" s="24">
        <f>F19-$F$5</f>
        <v>0.100868055555556</v>
      </c>
      <c r="H19" s="64">
        <f>$F$3/F19/24</f>
        <v>14.870912220309746</v>
      </c>
      <c r="I19" s="57">
        <v>12</v>
      </c>
      <c r="J19" s="56"/>
      <c r="K19" s="56"/>
      <c r="L19" s="52"/>
    </row>
    <row r="20" spans="1:12" ht="15.75" customHeight="1" x14ac:dyDescent="0.2">
      <c r="A20" s="101" t="s">
        <v>53</v>
      </c>
      <c r="B20" s="101"/>
      <c r="C20" s="101"/>
      <c r="D20" s="101"/>
      <c r="E20" s="101"/>
      <c r="F20" s="101"/>
      <c r="G20" s="101"/>
      <c r="H20" s="101"/>
      <c r="I20" s="101"/>
      <c r="J20" s="56"/>
      <c r="K20" s="56"/>
      <c r="L20" s="52"/>
    </row>
    <row r="21" spans="1:12" ht="15.75" customHeight="1" x14ac:dyDescent="0.2">
      <c r="A21" s="60">
        <v>1</v>
      </c>
      <c r="B21" s="60" t="s">
        <v>74</v>
      </c>
      <c r="C21" s="60">
        <v>16</v>
      </c>
      <c r="D21" s="60">
        <v>1965</v>
      </c>
      <c r="E21" s="60" t="s">
        <v>22</v>
      </c>
      <c r="F21" s="63">
        <v>0.128923611111111</v>
      </c>
      <c r="G21" s="24">
        <f>F21-$F$21</f>
        <v>0</v>
      </c>
      <c r="H21" s="64">
        <f>$F$3/F21/24</f>
        <v>11.634796660382449</v>
      </c>
      <c r="I21" s="60">
        <v>1</v>
      </c>
      <c r="J21" s="56"/>
      <c r="K21" s="56"/>
      <c r="L21" s="56"/>
    </row>
    <row r="22" spans="1:12" ht="15.75" customHeight="1" x14ac:dyDescent="0.2">
      <c r="A22" s="101" t="s">
        <v>97</v>
      </c>
      <c r="B22" s="101"/>
      <c r="C22" s="101"/>
      <c r="D22" s="101"/>
      <c r="E22" s="101"/>
      <c r="F22" s="101"/>
      <c r="G22" s="101"/>
      <c r="H22" s="101"/>
      <c r="I22" s="101"/>
      <c r="J22" s="56"/>
      <c r="K22" s="56"/>
      <c r="L22" s="56"/>
    </row>
    <row r="23" spans="1:12" ht="15.75" customHeight="1" x14ac:dyDescent="0.2">
      <c r="A23" s="60">
        <v>1</v>
      </c>
      <c r="B23" s="60" t="s">
        <v>98</v>
      </c>
      <c r="C23" s="60">
        <v>35</v>
      </c>
      <c r="D23" s="60">
        <v>1955</v>
      </c>
      <c r="E23" s="60" t="s">
        <v>22</v>
      </c>
      <c r="F23" s="63">
        <v>0.100081018518519</v>
      </c>
      <c r="G23" s="24">
        <f>F23-$F$23</f>
        <v>0</v>
      </c>
      <c r="H23" s="64">
        <f>$F$3/F23/24</f>
        <v>14.987857060252038</v>
      </c>
      <c r="I23" s="60">
        <v>2</v>
      </c>
      <c r="J23" s="56"/>
      <c r="K23" s="56"/>
      <c r="L23" s="56"/>
    </row>
    <row r="24" spans="1:12" ht="15.75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2"/>
    </row>
    <row r="25" spans="1:12" ht="15.75" customHeight="1" x14ac:dyDescent="0.2">
      <c r="A25" s="56" t="s">
        <v>54</v>
      </c>
      <c r="B25" s="56"/>
      <c r="C25" s="56" t="s">
        <v>38</v>
      </c>
      <c r="D25" s="56"/>
      <c r="E25" s="56"/>
      <c r="F25" s="56"/>
      <c r="G25" s="56" t="s">
        <v>39</v>
      </c>
      <c r="H25" s="56"/>
      <c r="I25" s="56" t="s">
        <v>40</v>
      </c>
      <c r="J25" s="56"/>
      <c r="K25" s="56"/>
      <c r="L25" s="52"/>
    </row>
    <row r="26" spans="1:12" ht="15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2"/>
    </row>
    <row r="27" spans="1:12" ht="15.7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2"/>
    </row>
    <row r="28" spans="1:12" ht="15.7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2"/>
    </row>
    <row r="29" spans="1:12" ht="15.7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2"/>
    </row>
    <row r="30" spans="1:12" ht="15.7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2"/>
    </row>
    <row r="31" spans="1:12" ht="15.75" customHeight="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2"/>
    </row>
    <row r="32" spans="1:12" ht="15.7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2"/>
    </row>
    <row r="33" spans="1:12" ht="15.75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2"/>
    </row>
    <row r="34" spans="1:12" ht="15.75" customHeigh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2"/>
    </row>
    <row r="35" spans="1:12" ht="15.75" customHeigh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2"/>
    </row>
    <row r="36" spans="1:12" ht="15.75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6"/>
      <c r="L36" s="52"/>
    </row>
    <row r="37" spans="1:12" ht="15.75" customHeight="1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6"/>
      <c r="L37" s="52"/>
    </row>
    <row r="38" spans="1:12" ht="15.75" customHeight="1" x14ac:dyDescent="0.2">
      <c r="K38" s="37"/>
      <c r="L38" s="37"/>
    </row>
    <row r="39" spans="1:12" ht="15.75" customHeight="1" x14ac:dyDescent="0.2">
      <c r="K39" s="37"/>
    </row>
    <row r="40" spans="1:12" ht="15.75" customHeight="1" x14ac:dyDescent="0.2">
      <c r="K40" s="41"/>
    </row>
    <row r="41" spans="1:12" ht="15.75" customHeight="1" x14ac:dyDescent="0.2">
      <c r="K41" s="42"/>
    </row>
    <row r="42" spans="1:12" ht="15.75" customHeight="1" x14ac:dyDescent="0.2">
      <c r="K42" s="43"/>
    </row>
    <row r="43" spans="1:12" ht="15.75" customHeight="1" x14ac:dyDescent="0.2">
      <c r="K43" s="43"/>
    </row>
    <row r="44" spans="1:12" ht="15.75" customHeight="1" x14ac:dyDescent="0.2">
      <c r="K44" s="43"/>
    </row>
    <row r="45" spans="1:12" ht="15.75" customHeight="1" x14ac:dyDescent="0.2">
      <c r="K45" s="44"/>
    </row>
    <row r="46" spans="1:12" ht="15.75" customHeight="1" x14ac:dyDescent="0.2">
      <c r="K46" s="45"/>
    </row>
    <row r="47" spans="1:12" ht="15.75" customHeight="1" x14ac:dyDescent="0.2">
      <c r="K47" s="37"/>
      <c r="L47" s="39"/>
    </row>
    <row r="48" spans="1:12" ht="15.75" customHeight="1" x14ac:dyDescent="0.2">
      <c r="K48" s="37"/>
    </row>
    <row r="49" spans="11:12" ht="15.75" customHeight="1" x14ac:dyDescent="0.2">
      <c r="K49" s="39"/>
    </row>
    <row r="50" spans="11:12" ht="15.75" customHeight="1" x14ac:dyDescent="0.2">
      <c r="K50" s="46"/>
    </row>
    <row r="51" spans="11:12" ht="15.75" customHeight="1" x14ac:dyDescent="0.2">
      <c r="K51" s="46"/>
      <c r="L51" s="39"/>
    </row>
    <row r="52" spans="11:12" ht="15.75" customHeight="1" x14ac:dyDescent="0.2">
      <c r="K52" s="37"/>
      <c r="L52" s="39"/>
    </row>
    <row r="53" spans="11:12" ht="15.75" customHeight="1" x14ac:dyDescent="0.2"/>
    <row r="54" spans="11:12" ht="15.75" customHeight="1" x14ac:dyDescent="0.2"/>
    <row r="55" spans="11:12" ht="15.75" customHeight="1" x14ac:dyDescent="0.2"/>
    <row r="56" spans="11:12" ht="15.75" customHeight="1" x14ac:dyDescent="0.2"/>
    <row r="57" spans="11:12" ht="15.75" customHeight="1" x14ac:dyDescent="0.2"/>
    <row r="58" spans="11:12" ht="15.75" customHeight="1" x14ac:dyDescent="0.2"/>
    <row r="59" spans="11:12" ht="15.75" customHeight="1" x14ac:dyDescent="0.2"/>
    <row r="60" spans="11:12" ht="15.75" customHeight="1" x14ac:dyDescent="0.2"/>
    <row r="61" spans="11:12" ht="15.75" customHeight="1" x14ac:dyDescent="0.2"/>
    <row r="62" spans="11:12" ht="15.75" customHeight="1" x14ac:dyDescent="0.2"/>
    <row r="63" spans="11:12" ht="15.75" customHeight="1" x14ac:dyDescent="0.2"/>
    <row r="64" spans="11:12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</sheetData>
  <mergeCells count="8">
    <mergeCell ref="A15:I15"/>
    <mergeCell ref="A20:I20"/>
    <mergeCell ref="A22:I22"/>
    <mergeCell ref="A1:L1"/>
    <mergeCell ref="F2:G2"/>
    <mergeCell ref="H2:K2"/>
    <mergeCell ref="A5:I5"/>
    <mergeCell ref="A7:I7"/>
  </mergeCells>
  <pageMargins left="0.78749999999999998" right="0.78749999999999998" top="1.05277777777778" bottom="1.05277777777778" header="0" footer="0"/>
  <pageSetup paperSize="9" firstPageNumber="0" orientation="landscape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804</TotalTime>
  <Application>Excel Android</Application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марафон М_2</vt:lpstr>
      <vt:lpstr>марафон М</vt:lpstr>
      <vt:lpstr>полумарафон М_2</vt:lpstr>
      <vt:lpstr>полумарафон Жен</vt:lpstr>
      <vt:lpstr>полумарафон Ж</vt:lpstr>
      <vt:lpstr>минимарафон М Ж</vt:lpstr>
      <vt:lpstr>полумарафон 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Мова Нанова</dc:creator>
  <dc:description/>
  <cp:lastModifiedBy/>
  <cp:revision>160</cp:revision>
  <dcterms:created xsi:type="dcterms:W3CDTF">2020-07-27T22:11:16Z</dcterms:created>
  <dcterms:modified xsi:type="dcterms:W3CDTF">2021-06-28T23:00:02Z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