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4"/>
  </bookViews>
  <sheets>
    <sheet name="1 Этап АГУЛЬНЫ ЗАЛІК" sheetId="1" r:id="rId1"/>
    <sheet name="1 этап ПА ГРУПАХ" sheetId="2" r:id="rId2"/>
    <sheet name="2 этап агульны залік" sheetId="3" r:id="rId3"/>
    <sheet name="2 этап па групах" sheetId="4" r:id="rId4"/>
    <sheet name="1+2" sheetId="5" r:id="rId5"/>
  </sheets>
  <definedNames/>
  <calcPr fullCalcOnLoad="1"/>
</workbook>
</file>

<file path=xl/sharedStrings.xml><?xml version="1.0" encoding="utf-8"?>
<sst xmlns="http://schemas.openxmlformats.org/spreadsheetml/2006/main" count="318" uniqueCount="76">
  <si>
    <t>Рудько</t>
  </si>
  <si>
    <t>B</t>
  </si>
  <si>
    <t>по кругам</t>
  </si>
  <si>
    <t>Патрусов</t>
  </si>
  <si>
    <t>Место в группе</t>
  </si>
  <si>
    <t>Неверович</t>
  </si>
  <si>
    <t>группа</t>
  </si>
  <si>
    <t>Хрущев</t>
  </si>
  <si>
    <t>Поплевко</t>
  </si>
  <si>
    <t>А</t>
  </si>
  <si>
    <t>Казак</t>
  </si>
  <si>
    <t>Хацкевич</t>
  </si>
  <si>
    <t>номер</t>
  </si>
  <si>
    <t>Хвостенков</t>
  </si>
  <si>
    <t>Рудников</t>
  </si>
  <si>
    <t>Сапега</t>
  </si>
  <si>
    <t>3круг</t>
  </si>
  <si>
    <t>Черняков</t>
  </si>
  <si>
    <t>1круг</t>
  </si>
  <si>
    <t>Фамилия</t>
  </si>
  <si>
    <t>4круг</t>
  </si>
  <si>
    <t>2круг</t>
  </si>
  <si>
    <t>Петрушев</t>
  </si>
  <si>
    <t>Гучек</t>
  </si>
  <si>
    <t>-</t>
  </si>
  <si>
    <t>накопительное время</t>
  </si>
  <si>
    <t>Астапчик</t>
  </si>
  <si>
    <t>Пашкевич</t>
  </si>
  <si>
    <t>А1</t>
  </si>
  <si>
    <t>Козариз</t>
  </si>
  <si>
    <t>Шульга</t>
  </si>
  <si>
    <t>Щербаков</t>
  </si>
  <si>
    <t>Воронков</t>
  </si>
  <si>
    <t>по группам</t>
  </si>
  <si>
    <t>разрыв</t>
  </si>
  <si>
    <t>общий зачет очки</t>
  </si>
  <si>
    <t xml:space="preserve">Общий зачет </t>
  </si>
  <si>
    <t>Участники без страховки на втором этапе, без подтверждения владения страховым полисом согласно положения о соревновании будут лишены полученных очков на первом этапе</t>
  </si>
  <si>
    <t>Очки</t>
  </si>
  <si>
    <t>1 этап</t>
  </si>
  <si>
    <t>Луценко Евгений</t>
  </si>
  <si>
    <t>Патрусов Андрей</t>
  </si>
  <si>
    <t>Автушенко Олег</t>
  </si>
  <si>
    <t>Прокопчик Дмитрий</t>
  </si>
  <si>
    <t>Кензина Наталья</t>
  </si>
  <si>
    <t>Зимовой Артем</t>
  </si>
  <si>
    <t>Щербаков Алексей</t>
  </si>
  <si>
    <t>Неверович Андрей</t>
  </si>
  <si>
    <t>Неверович Иван</t>
  </si>
  <si>
    <t>Захаров Иван</t>
  </si>
  <si>
    <t>Зулёв Роман</t>
  </si>
  <si>
    <t>Азаров Богдан</t>
  </si>
  <si>
    <t>Астапчик Дмитрий</t>
  </si>
  <si>
    <t>Казак Владислав</t>
  </si>
  <si>
    <t>Елисеенков Павел</t>
  </si>
  <si>
    <t>Бабицкая Елена</t>
  </si>
  <si>
    <t>С</t>
  </si>
  <si>
    <t>В</t>
  </si>
  <si>
    <t>Патрусов Евгений</t>
  </si>
  <si>
    <t>лет</t>
  </si>
  <si>
    <t>5круг</t>
  </si>
  <si>
    <t>2 этап</t>
  </si>
  <si>
    <t>место</t>
  </si>
  <si>
    <t>отставание</t>
  </si>
  <si>
    <t>ххх</t>
  </si>
  <si>
    <t>групповой зачет очки</t>
  </si>
  <si>
    <t>от лидера</t>
  </si>
  <si>
    <t>общий зачет</t>
  </si>
  <si>
    <t>сумма 1и2</t>
  </si>
  <si>
    <t>группа А</t>
  </si>
  <si>
    <t>группа А1</t>
  </si>
  <si>
    <t>Черняков Михаил</t>
  </si>
  <si>
    <t>группа В</t>
  </si>
  <si>
    <t>группа С</t>
  </si>
  <si>
    <t>Участники без страховки на третьем этапе, без подтверждения владения страховым полисом согласно положения о соревновании будут лишены полученных очков на первых двух этапах к гадалке не ходи.</t>
  </si>
  <si>
    <t>Общий и групповой зачет будет вестись по сумме всех трех этапов чемпионата.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</si>
</sst>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164" fontId="48" fillId="0" borderId="0" xfId="0" applyNumberFormat="1" applyFont="1" applyFill="1" applyAlignment="1">
      <alignment vertical="center"/>
    </xf>
    <xf numFmtId="0" fontId="49" fillId="0" borderId="0" xfId="0" applyNumberFormat="1" applyFont="1" applyFill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2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9" fontId="4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/>
    </xf>
    <xf numFmtId="21" fontId="48" fillId="0" borderId="0" xfId="0" applyNumberFormat="1" applyFont="1" applyFill="1" applyAlignment="1">
      <alignment horizontal="center"/>
    </xf>
    <xf numFmtId="21" fontId="48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2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164" fontId="50" fillId="0" borderId="0" xfId="0" applyNumberFormat="1" applyFont="1" applyFill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164" fontId="50" fillId="0" borderId="0" xfId="0" applyNumberFormat="1" applyFont="1" applyFill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21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center" vertical="center"/>
    </xf>
    <xf numFmtId="19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9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23" sqref="A23:P23"/>
    </sheetView>
  </sheetViews>
  <sheetFormatPr defaultColWidth="9.140625" defaultRowHeight="12.75" customHeight="1"/>
  <cols>
    <col min="1" max="1" width="10.57421875" style="0" bestFit="1" customWidth="1"/>
    <col min="2" max="2" width="7.28125" style="4" bestFit="1" customWidth="1"/>
    <col min="3" max="3" width="6.8515625" style="4" bestFit="1" customWidth="1"/>
    <col min="4" max="7" width="7.140625" style="4" bestFit="1" customWidth="1"/>
    <col min="8" max="8" width="8.140625" style="4" bestFit="1" customWidth="1"/>
    <col min="9" max="12" width="7.140625" style="4" bestFit="1" customWidth="1"/>
    <col min="13" max="13" width="13.8515625" style="4" bestFit="1" customWidth="1"/>
    <col min="14" max="14" width="18.140625" style="21" bestFit="1" customWidth="1"/>
    <col min="15" max="15" width="15.421875" style="0" customWidth="1"/>
    <col min="16" max="16" width="19.421875" style="0" customWidth="1"/>
  </cols>
  <sheetData>
    <row r="1" spans="4:14" ht="12.75">
      <c r="D1" s="52" t="s">
        <v>25</v>
      </c>
      <c r="E1" s="53"/>
      <c r="F1" s="53"/>
      <c r="G1" s="53"/>
      <c r="I1" s="54" t="s">
        <v>2</v>
      </c>
      <c r="J1" s="53"/>
      <c r="K1" s="53"/>
      <c r="L1" s="53"/>
      <c r="M1" s="4" t="s">
        <v>39</v>
      </c>
      <c r="N1" s="21" t="s">
        <v>39</v>
      </c>
    </row>
    <row r="2" spans="1:16" ht="12.75">
      <c r="A2" s="2" t="s">
        <v>19</v>
      </c>
      <c r="B2" s="2" t="s">
        <v>6</v>
      </c>
      <c r="C2" s="2" t="s">
        <v>12</v>
      </c>
      <c r="D2" s="1" t="s">
        <v>18</v>
      </c>
      <c r="E2" s="1" t="s">
        <v>21</v>
      </c>
      <c r="F2" s="1" t="s">
        <v>16</v>
      </c>
      <c r="G2" s="1" t="s">
        <v>20</v>
      </c>
      <c r="H2" s="1" t="s">
        <v>34</v>
      </c>
      <c r="I2" s="1" t="s">
        <v>18</v>
      </c>
      <c r="J2" s="1" t="s">
        <v>21</v>
      </c>
      <c r="K2" s="1" t="s">
        <v>16</v>
      </c>
      <c r="L2" s="1" t="s">
        <v>20</v>
      </c>
      <c r="M2" s="2" t="s">
        <v>36</v>
      </c>
      <c r="N2" s="27" t="s">
        <v>35</v>
      </c>
      <c r="O2" s="3"/>
      <c r="P2" s="5"/>
    </row>
    <row r="3" spans="1:16" s="14" customFormat="1" ht="12.75">
      <c r="A3" s="6" t="s">
        <v>22</v>
      </c>
      <c r="B3" s="15" t="s">
        <v>28</v>
      </c>
      <c r="C3" s="15">
        <v>5</v>
      </c>
      <c r="D3" s="17">
        <v>0.015706018519268</v>
      </c>
      <c r="E3" s="17">
        <v>0.029699074075324</v>
      </c>
      <c r="F3" s="17">
        <v>0.044212962962774</v>
      </c>
      <c r="G3" s="17">
        <v>0.058067129630217</v>
      </c>
      <c r="H3" s="17"/>
      <c r="I3" s="17">
        <f aca="true" t="shared" si="0" ref="I3:I20">D3</f>
        <v>0.015706018519268</v>
      </c>
      <c r="J3" s="17">
        <f aca="true" t="shared" si="1" ref="J3:L5">E3-D3</f>
        <v>0.013993055556056</v>
      </c>
      <c r="K3" s="17">
        <f t="shared" si="1"/>
        <v>0.014513888887450001</v>
      </c>
      <c r="L3" s="17">
        <f t="shared" si="1"/>
        <v>0.013854166667442998</v>
      </c>
      <c r="M3" s="15">
        <v>1</v>
      </c>
      <c r="N3" s="16">
        <v>1000</v>
      </c>
      <c r="O3" s="8"/>
      <c r="P3" s="13"/>
    </row>
    <row r="4" spans="1:15" s="14" customFormat="1" ht="12.75">
      <c r="A4" s="6" t="s">
        <v>13</v>
      </c>
      <c r="B4" s="15" t="s">
        <v>9</v>
      </c>
      <c r="C4" s="15">
        <v>1</v>
      </c>
      <c r="D4" s="17">
        <v>0.016145833335031</v>
      </c>
      <c r="E4" s="17">
        <v>0.030486111110804</v>
      </c>
      <c r="F4" s="17">
        <v>0.044733796297805</v>
      </c>
      <c r="G4" s="17">
        <v>0.059027777777374</v>
      </c>
      <c r="H4" s="17">
        <f>$G4-$G$3</f>
        <v>0.0009606481471570033</v>
      </c>
      <c r="I4" s="17">
        <f t="shared" si="0"/>
        <v>0.016145833335031</v>
      </c>
      <c r="J4" s="17">
        <f t="shared" si="1"/>
        <v>0.014340277775773</v>
      </c>
      <c r="K4" s="17">
        <f t="shared" si="1"/>
        <v>0.014247685187001001</v>
      </c>
      <c r="L4" s="17">
        <f t="shared" si="1"/>
        <v>0.014293981479569</v>
      </c>
      <c r="M4" s="15">
        <v>2</v>
      </c>
      <c r="N4" s="16">
        <f aca="true" t="shared" si="2" ref="N4:N18">$G$3/$G4*1000</f>
        <v>983.7254902127582</v>
      </c>
      <c r="O4" s="8"/>
    </row>
    <row r="5" spans="1:16" s="14" customFormat="1" ht="12.75">
      <c r="A5" s="6" t="s">
        <v>15</v>
      </c>
      <c r="B5" s="15" t="s">
        <v>28</v>
      </c>
      <c r="C5" s="15">
        <v>15</v>
      </c>
      <c r="D5" s="17">
        <v>0.017361111109494</v>
      </c>
      <c r="E5" s="17">
        <v>0.03305555555562</v>
      </c>
      <c r="F5" s="17">
        <v>0.048784722221171</v>
      </c>
      <c r="G5" s="17">
        <v>0.064027777778392</v>
      </c>
      <c r="H5" s="17">
        <f aca="true" t="shared" si="3" ref="H5:H18">$G5-$G$3</f>
        <v>0.005960648148174999</v>
      </c>
      <c r="I5" s="17">
        <f t="shared" si="0"/>
        <v>0.017361111109494</v>
      </c>
      <c r="J5" s="17">
        <f t="shared" si="1"/>
        <v>0.015694444446126003</v>
      </c>
      <c r="K5" s="17">
        <f t="shared" si="1"/>
        <v>0.015729166665551</v>
      </c>
      <c r="L5" s="17">
        <f t="shared" si="1"/>
        <v>0.015243055557220997</v>
      </c>
      <c r="M5" s="15">
        <v>3</v>
      </c>
      <c r="N5" s="16">
        <f t="shared" si="2"/>
        <v>906.9052783808063</v>
      </c>
      <c r="O5" s="8"/>
      <c r="P5" s="13"/>
    </row>
    <row r="6" spans="1:16" s="14" customFormat="1" ht="12.75">
      <c r="A6" s="6" t="s">
        <v>32</v>
      </c>
      <c r="B6" s="15" t="s">
        <v>9</v>
      </c>
      <c r="C6" s="15">
        <v>30</v>
      </c>
      <c r="D6" s="17" t="s">
        <v>24</v>
      </c>
      <c r="E6" s="17">
        <v>0.03466435185328</v>
      </c>
      <c r="F6" s="17">
        <v>0.04979166666817</v>
      </c>
      <c r="G6" s="17">
        <v>0.064814814813872</v>
      </c>
      <c r="H6" s="17">
        <f t="shared" si="3"/>
        <v>0.006747685183654997</v>
      </c>
      <c r="I6" s="17" t="str">
        <f t="shared" si="0"/>
        <v>-</v>
      </c>
      <c r="J6" s="17" t="s">
        <v>24</v>
      </c>
      <c r="K6" s="17">
        <f aca="true" t="shared" si="4" ref="K6:K18">F6-E6</f>
        <v>0.015127314814889999</v>
      </c>
      <c r="L6" s="17">
        <f aca="true" t="shared" si="5" ref="L6:L18">G6-F6</f>
        <v>0.015023148145702</v>
      </c>
      <c r="M6" s="15">
        <v>4</v>
      </c>
      <c r="N6" s="16">
        <f t="shared" si="2"/>
        <v>895.8928571649514</v>
      </c>
      <c r="O6" s="8"/>
      <c r="P6" s="13"/>
    </row>
    <row r="7" spans="1:16" s="14" customFormat="1" ht="12.75">
      <c r="A7" s="6" t="s">
        <v>10</v>
      </c>
      <c r="B7" s="15" t="s">
        <v>9</v>
      </c>
      <c r="C7" s="15">
        <v>17</v>
      </c>
      <c r="D7" s="17">
        <v>0.018009259259998</v>
      </c>
      <c r="E7" s="17">
        <v>0.034201388887595</v>
      </c>
      <c r="F7" s="17">
        <v>0.050925925927004</v>
      </c>
      <c r="G7" s="17">
        <v>0.068333333332703</v>
      </c>
      <c r="H7" s="17">
        <f t="shared" si="3"/>
        <v>0.010266203702486001</v>
      </c>
      <c r="I7" s="17">
        <f t="shared" si="0"/>
        <v>0.018009259259998</v>
      </c>
      <c r="J7" s="17">
        <f aca="true" t="shared" si="6" ref="J7:J19">E7-D7</f>
        <v>0.016192129627596998</v>
      </c>
      <c r="K7" s="17">
        <f t="shared" si="4"/>
        <v>0.016724537039409</v>
      </c>
      <c r="L7" s="17">
        <f t="shared" si="5"/>
        <v>0.017407407405699002</v>
      </c>
      <c r="M7" s="15">
        <v>5</v>
      </c>
      <c r="N7" s="16">
        <f t="shared" si="2"/>
        <v>849.7628726451604</v>
      </c>
      <c r="O7" s="8"/>
      <c r="P7" s="13"/>
    </row>
    <row r="8" spans="1:16" s="14" customFormat="1" ht="12.75">
      <c r="A8" s="6" t="s">
        <v>7</v>
      </c>
      <c r="B8" s="15" t="s">
        <v>9</v>
      </c>
      <c r="C8" s="15">
        <v>37</v>
      </c>
      <c r="D8" s="17">
        <v>0.018402777779556</v>
      </c>
      <c r="E8" s="17">
        <v>0.03466435185328</v>
      </c>
      <c r="F8" s="17">
        <v>0.051875000001019</v>
      </c>
      <c r="G8" s="17">
        <v>0.069050925925694</v>
      </c>
      <c r="H8" s="17">
        <f t="shared" si="3"/>
        <v>0.010983796295477008</v>
      </c>
      <c r="I8" s="17">
        <f t="shared" si="0"/>
        <v>0.018402777779556</v>
      </c>
      <c r="J8" s="17">
        <f t="shared" si="6"/>
        <v>0.016261574073723997</v>
      </c>
      <c r="K8" s="17">
        <f t="shared" si="4"/>
        <v>0.017210648147739004</v>
      </c>
      <c r="L8" s="17">
        <f t="shared" si="5"/>
        <v>0.017175925924675005</v>
      </c>
      <c r="M8" s="15">
        <v>6</v>
      </c>
      <c r="N8" s="16">
        <f t="shared" si="2"/>
        <v>840.9319477149849</v>
      </c>
      <c r="O8" s="6"/>
      <c r="P8" s="13"/>
    </row>
    <row r="9" spans="1:16" s="14" customFormat="1" ht="12.75">
      <c r="A9" s="6" t="s">
        <v>23</v>
      </c>
      <c r="B9" s="15" t="s">
        <v>9</v>
      </c>
      <c r="C9" s="15">
        <v>14</v>
      </c>
      <c r="D9" s="17">
        <v>0.018194444444816</v>
      </c>
      <c r="E9" s="17">
        <v>0.035185185184673</v>
      </c>
      <c r="F9" s="17">
        <v>0.053124999998545</v>
      </c>
      <c r="G9" s="17">
        <v>0.070185185184528</v>
      </c>
      <c r="H9" s="17">
        <f t="shared" si="3"/>
        <v>0.012118055554311002</v>
      </c>
      <c r="I9" s="17">
        <f t="shared" si="0"/>
        <v>0.018194444444816</v>
      </c>
      <c r="J9" s="17">
        <f t="shared" si="6"/>
        <v>0.016990740739857</v>
      </c>
      <c r="K9" s="17">
        <f t="shared" si="4"/>
        <v>0.017939814813872003</v>
      </c>
      <c r="L9" s="17">
        <f t="shared" si="5"/>
        <v>0.017060185185983</v>
      </c>
      <c r="M9" s="15">
        <v>7</v>
      </c>
      <c r="N9" s="16">
        <f t="shared" si="2"/>
        <v>827.3416886704694</v>
      </c>
      <c r="O9" s="6"/>
      <c r="P9" s="13"/>
    </row>
    <row r="10" spans="1:16" s="14" customFormat="1" ht="12.75">
      <c r="A10" s="6" t="s">
        <v>14</v>
      </c>
      <c r="B10" s="15" t="s">
        <v>9</v>
      </c>
      <c r="C10" s="15">
        <v>4</v>
      </c>
      <c r="D10" s="17">
        <v>0.019247685184382</v>
      </c>
      <c r="E10" s="17">
        <v>0.037847222221899</v>
      </c>
      <c r="F10" s="17">
        <v>0.056134259259124</v>
      </c>
      <c r="G10" s="17">
        <v>0.073888888888178</v>
      </c>
      <c r="H10" s="17">
        <f t="shared" si="3"/>
        <v>0.015821759257961004</v>
      </c>
      <c r="I10" s="17">
        <f t="shared" si="0"/>
        <v>0.019247685184382</v>
      </c>
      <c r="J10" s="17">
        <f t="shared" si="6"/>
        <v>0.018599537037517</v>
      </c>
      <c r="K10" s="17">
        <f t="shared" si="4"/>
        <v>0.018287037037225</v>
      </c>
      <c r="L10" s="17">
        <f t="shared" si="5"/>
        <v>0.017754629629054004</v>
      </c>
      <c r="M10" s="15">
        <v>8</v>
      </c>
      <c r="N10" s="16">
        <f t="shared" si="2"/>
        <v>785.870927333806</v>
      </c>
      <c r="O10" s="6"/>
      <c r="P10" s="13"/>
    </row>
    <row r="11" spans="1:16" s="14" customFormat="1" ht="12.75">
      <c r="A11" s="6" t="s">
        <v>26</v>
      </c>
      <c r="B11" s="15" t="s">
        <v>9</v>
      </c>
      <c r="C11" s="15">
        <v>34</v>
      </c>
      <c r="D11" s="17">
        <v>0.020300925927586</v>
      </c>
      <c r="E11" s="17">
        <v>0.0390625</v>
      </c>
      <c r="F11" s="17">
        <v>0.057152777779265</v>
      </c>
      <c r="G11" s="17">
        <v>0.075023148147011</v>
      </c>
      <c r="H11" s="17">
        <f t="shared" si="3"/>
        <v>0.016956018516794</v>
      </c>
      <c r="I11" s="17">
        <f t="shared" si="0"/>
        <v>0.020300925927586</v>
      </c>
      <c r="J11" s="17">
        <f t="shared" si="6"/>
        <v>0.018761574072414</v>
      </c>
      <c r="K11" s="17">
        <f t="shared" si="4"/>
        <v>0.018090277779265</v>
      </c>
      <c r="L11" s="17">
        <f t="shared" si="5"/>
        <v>0.017870370367745997</v>
      </c>
      <c r="M11" s="15">
        <v>9</v>
      </c>
      <c r="N11" s="16">
        <f t="shared" si="2"/>
        <v>773.9895094302365</v>
      </c>
      <c r="O11" s="6"/>
      <c r="P11" s="13"/>
    </row>
    <row r="12" spans="1:16" s="14" customFormat="1" ht="12.75">
      <c r="A12" s="6" t="s">
        <v>31</v>
      </c>
      <c r="B12" s="15" t="s">
        <v>9</v>
      </c>
      <c r="C12" s="15">
        <v>9</v>
      </c>
      <c r="D12" s="17">
        <v>0.020474537035625</v>
      </c>
      <c r="E12" s="17">
        <v>0.039120370369346</v>
      </c>
      <c r="F12" s="17">
        <v>0.057812499999272</v>
      </c>
      <c r="G12" s="17">
        <v>0.07660879629475</v>
      </c>
      <c r="H12" s="17">
        <f t="shared" si="3"/>
        <v>0.018541666664532996</v>
      </c>
      <c r="I12" s="17">
        <f t="shared" si="0"/>
        <v>0.020474537035625</v>
      </c>
      <c r="J12" s="17">
        <f t="shared" si="6"/>
        <v>0.018645833333721</v>
      </c>
      <c r="K12" s="17">
        <f t="shared" si="4"/>
        <v>0.018692129629926002</v>
      </c>
      <c r="L12" s="17">
        <f t="shared" si="5"/>
        <v>0.018796296295477993</v>
      </c>
      <c r="M12" s="15">
        <v>10</v>
      </c>
      <c r="N12" s="16">
        <f t="shared" si="2"/>
        <v>757.9694818177993</v>
      </c>
      <c r="O12" s="6"/>
      <c r="P12" s="13"/>
    </row>
    <row r="13" spans="1:16" s="14" customFormat="1" ht="12.75">
      <c r="A13" s="6" t="s">
        <v>3</v>
      </c>
      <c r="B13" s="15" t="s">
        <v>28</v>
      </c>
      <c r="C13" s="15">
        <v>13</v>
      </c>
      <c r="D13" s="17">
        <v>0.019976851850515</v>
      </c>
      <c r="E13" s="17">
        <v>0.037141203702049</v>
      </c>
      <c r="F13" s="17">
        <v>0.055960648147448</v>
      </c>
      <c r="G13" s="17">
        <v>0.078240740742331</v>
      </c>
      <c r="H13" s="17">
        <f t="shared" si="3"/>
        <v>0.020173611112114007</v>
      </c>
      <c r="I13" s="17">
        <f t="shared" si="0"/>
        <v>0.019976851850515</v>
      </c>
      <c r="J13" s="17">
        <f>E13-D13</f>
        <v>0.017164351851534</v>
      </c>
      <c r="K13" s="17">
        <f>F13-E13</f>
        <v>0.018819444445399</v>
      </c>
      <c r="L13" s="17">
        <f>G13-F13</f>
        <v>0.022280092594883005</v>
      </c>
      <c r="M13" s="15">
        <v>11</v>
      </c>
      <c r="N13" s="16">
        <f t="shared" si="2"/>
        <v>742.159763306032</v>
      </c>
      <c r="O13" s="8"/>
      <c r="P13" s="13"/>
    </row>
    <row r="14" spans="1:16" s="14" customFormat="1" ht="12.75">
      <c r="A14" s="6" t="s">
        <v>8</v>
      </c>
      <c r="B14" s="15" t="s">
        <v>9</v>
      </c>
      <c r="C14" s="15">
        <v>3</v>
      </c>
      <c r="D14" s="17">
        <v>0.021261574074742</v>
      </c>
      <c r="E14" s="17">
        <v>0.039988425927731</v>
      </c>
      <c r="F14" s="17">
        <v>0.059143518519704</v>
      </c>
      <c r="G14" s="17">
        <v>0.079270833331975</v>
      </c>
      <c r="H14" s="17">
        <f t="shared" si="3"/>
        <v>0.021203703701758003</v>
      </c>
      <c r="I14" s="17">
        <f t="shared" si="0"/>
        <v>0.021261574074742</v>
      </c>
      <c r="J14" s="17">
        <f t="shared" si="6"/>
        <v>0.018726851852988998</v>
      </c>
      <c r="K14" s="17">
        <f t="shared" si="4"/>
        <v>0.019155092591973004</v>
      </c>
      <c r="L14" s="17">
        <f t="shared" si="5"/>
        <v>0.020127314812271</v>
      </c>
      <c r="M14" s="15">
        <v>12</v>
      </c>
      <c r="N14" s="16">
        <f t="shared" si="2"/>
        <v>732.5156957419647</v>
      </c>
      <c r="O14" s="6"/>
      <c r="P14" s="13"/>
    </row>
    <row r="15" spans="1:16" s="14" customFormat="1" ht="12.75">
      <c r="A15" s="6" t="s">
        <v>0</v>
      </c>
      <c r="B15" s="15" t="s">
        <v>9</v>
      </c>
      <c r="C15" s="15">
        <v>11</v>
      </c>
      <c r="D15" s="17">
        <v>0.021793981482915</v>
      </c>
      <c r="E15" s="17">
        <v>0.041550925925549</v>
      </c>
      <c r="F15" s="17">
        <v>0.06159722222219</v>
      </c>
      <c r="G15" s="17">
        <v>0.08203703703839</v>
      </c>
      <c r="H15" s="17">
        <f t="shared" si="3"/>
        <v>0.023969907408173008</v>
      </c>
      <c r="I15" s="17">
        <f t="shared" si="0"/>
        <v>0.021793981482915</v>
      </c>
      <c r="J15" s="17">
        <f t="shared" si="6"/>
        <v>0.019756944442634</v>
      </c>
      <c r="K15" s="17">
        <f t="shared" si="4"/>
        <v>0.020046296296641</v>
      </c>
      <c r="L15" s="17">
        <f t="shared" si="5"/>
        <v>0.020439814816200004</v>
      </c>
      <c r="M15" s="15">
        <v>13</v>
      </c>
      <c r="N15" s="16">
        <f t="shared" si="2"/>
        <v>707.8160270835225</v>
      </c>
      <c r="O15" s="6"/>
      <c r="P15" s="13"/>
    </row>
    <row r="16" spans="1:16" s="14" customFormat="1" ht="12.75">
      <c r="A16" s="6" t="s">
        <v>11</v>
      </c>
      <c r="B16" s="15" t="s">
        <v>9</v>
      </c>
      <c r="C16" s="15">
        <v>32</v>
      </c>
      <c r="D16" s="17">
        <v>0.022106481483206</v>
      </c>
      <c r="E16" s="17">
        <v>0.041805555556493</v>
      </c>
      <c r="F16" s="17">
        <v>0.062152777776646</v>
      </c>
      <c r="G16" s="17">
        <v>0.083460648147593</v>
      </c>
      <c r="H16" s="17">
        <f t="shared" si="3"/>
        <v>0.025393518517376007</v>
      </c>
      <c r="I16" s="17">
        <f t="shared" si="0"/>
        <v>0.022106481483206</v>
      </c>
      <c r="J16" s="17">
        <f t="shared" si="6"/>
        <v>0.019699074073287</v>
      </c>
      <c r="K16" s="17">
        <f t="shared" si="4"/>
        <v>0.020347222220152998</v>
      </c>
      <c r="L16" s="17">
        <f t="shared" si="5"/>
        <v>0.02130787037094701</v>
      </c>
      <c r="M16" s="15">
        <v>14</v>
      </c>
      <c r="N16" s="16">
        <f t="shared" si="2"/>
        <v>695.7426154602856</v>
      </c>
      <c r="O16" s="6"/>
      <c r="P16" s="13"/>
    </row>
    <row r="17" spans="1:16" s="14" customFormat="1" ht="12.75">
      <c r="A17" s="6" t="s">
        <v>29</v>
      </c>
      <c r="B17" s="15" t="s">
        <v>9</v>
      </c>
      <c r="C17" s="15">
        <v>10</v>
      </c>
      <c r="D17" s="17">
        <v>0.02192129629475</v>
      </c>
      <c r="E17" s="17">
        <v>0.041354166667588</v>
      </c>
      <c r="F17" s="17">
        <v>0.063622685185692</v>
      </c>
      <c r="G17" s="17">
        <v>0.088807870371966</v>
      </c>
      <c r="H17" s="17">
        <f t="shared" si="3"/>
        <v>0.030740740741748998</v>
      </c>
      <c r="I17" s="17">
        <f t="shared" si="0"/>
        <v>0.02192129629475</v>
      </c>
      <c r="J17" s="17">
        <f t="shared" si="6"/>
        <v>0.019432870372837998</v>
      </c>
      <c r="K17" s="17">
        <f t="shared" si="4"/>
        <v>0.022268518518104005</v>
      </c>
      <c r="L17" s="17">
        <f t="shared" si="5"/>
        <v>0.025185185186273995</v>
      </c>
      <c r="M17" s="15">
        <v>15</v>
      </c>
      <c r="N17" s="16">
        <f t="shared" si="2"/>
        <v>653.8511664225997</v>
      </c>
      <c r="O17" s="6"/>
      <c r="P17" s="13"/>
    </row>
    <row r="18" spans="1:16" s="14" customFormat="1" ht="12.75">
      <c r="A18" s="6" t="s">
        <v>30</v>
      </c>
      <c r="B18" s="15" t="s">
        <v>9</v>
      </c>
      <c r="C18" s="15">
        <v>23</v>
      </c>
      <c r="D18" s="17">
        <v>0.020138888889051</v>
      </c>
      <c r="E18" s="17">
        <v>0.042534722222626</v>
      </c>
      <c r="F18" s="17">
        <v>0.072384259259707</v>
      </c>
      <c r="G18" s="17">
        <v>0.091990740740584</v>
      </c>
      <c r="H18" s="17">
        <f t="shared" si="3"/>
        <v>0.033923611110367</v>
      </c>
      <c r="I18" s="17">
        <f t="shared" si="0"/>
        <v>0.020138888889051</v>
      </c>
      <c r="J18" s="17">
        <f t="shared" si="6"/>
        <v>0.022395833333574998</v>
      </c>
      <c r="K18" s="17">
        <f t="shared" si="4"/>
        <v>0.029849537037081</v>
      </c>
      <c r="L18" s="17">
        <f t="shared" si="5"/>
        <v>0.019606481480877</v>
      </c>
      <c r="M18" s="15">
        <v>16</v>
      </c>
      <c r="N18" s="16">
        <f t="shared" si="2"/>
        <v>631.2279818896952</v>
      </c>
      <c r="O18" s="6"/>
      <c r="P18" s="13"/>
    </row>
    <row r="19" spans="1:16" s="14" customFormat="1" ht="12.75">
      <c r="A19" s="6" t="s">
        <v>5</v>
      </c>
      <c r="B19" s="15" t="s">
        <v>9</v>
      </c>
      <c r="C19" s="15">
        <v>27</v>
      </c>
      <c r="D19" s="17">
        <v>0.022152777779411</v>
      </c>
      <c r="E19" s="17">
        <v>0.043750000000728</v>
      </c>
      <c r="F19" s="17" t="s">
        <v>24</v>
      </c>
      <c r="G19" s="17" t="s">
        <v>24</v>
      </c>
      <c r="H19" s="17"/>
      <c r="I19" s="17">
        <f t="shared" si="0"/>
        <v>0.022152777779411</v>
      </c>
      <c r="J19" s="17">
        <f t="shared" si="6"/>
        <v>0.021597222221317</v>
      </c>
      <c r="K19" s="17" t="s">
        <v>24</v>
      </c>
      <c r="L19" s="17" t="s">
        <v>24</v>
      </c>
      <c r="M19" s="15">
        <v>17</v>
      </c>
      <c r="N19" s="16">
        <f>N18/2</f>
        <v>315.6139909448476</v>
      </c>
      <c r="O19" s="6"/>
      <c r="P19" s="13"/>
    </row>
    <row r="20" spans="1:16" s="14" customFormat="1" ht="12.75">
      <c r="A20" s="6" t="s">
        <v>27</v>
      </c>
      <c r="B20" s="15" t="s">
        <v>9</v>
      </c>
      <c r="C20" s="15">
        <v>35</v>
      </c>
      <c r="D20" s="17" t="s">
        <v>24</v>
      </c>
      <c r="E20" s="17" t="s">
        <v>24</v>
      </c>
      <c r="F20" s="17" t="s">
        <v>24</v>
      </c>
      <c r="G20" s="17" t="s">
        <v>24</v>
      </c>
      <c r="H20" s="17"/>
      <c r="I20" s="17" t="str">
        <f t="shared" si="0"/>
        <v>-</v>
      </c>
      <c r="J20" s="17" t="s">
        <v>24</v>
      </c>
      <c r="K20" s="17" t="s">
        <v>24</v>
      </c>
      <c r="L20" s="17" t="s">
        <v>24</v>
      </c>
      <c r="M20" s="15"/>
      <c r="N20" s="16"/>
      <c r="O20" s="6"/>
      <c r="P20" s="13"/>
    </row>
    <row r="23" ht="12.75" customHeight="1">
      <c r="A23" s="33" t="s">
        <v>37</v>
      </c>
    </row>
    <row r="24" spans="1:15" s="10" customFormat="1" ht="12.75">
      <c r="A24" s="9"/>
      <c r="B24" s="24"/>
      <c r="C24" s="24"/>
      <c r="D24" s="22"/>
      <c r="E24" s="25"/>
      <c r="F24" s="26"/>
      <c r="G24" s="26"/>
      <c r="H24" s="26"/>
      <c r="I24" s="25"/>
      <c r="J24" s="25"/>
      <c r="K24" s="26"/>
      <c r="L24" s="26"/>
      <c r="M24" s="22"/>
      <c r="N24" s="23"/>
      <c r="O24" s="12"/>
    </row>
    <row r="25" spans="1:16" s="10" customFormat="1" ht="12.75">
      <c r="A25" s="9"/>
      <c r="B25" s="24"/>
      <c r="C25" s="24"/>
      <c r="D25" s="25"/>
      <c r="E25" s="25"/>
      <c r="F25" s="26"/>
      <c r="G25" s="26"/>
      <c r="H25" s="26"/>
      <c r="I25" s="25"/>
      <c r="J25" s="25"/>
      <c r="K25" s="26"/>
      <c r="L25" s="26"/>
      <c r="M25" s="22"/>
      <c r="N25" s="23"/>
      <c r="O25" s="12"/>
      <c r="P25" s="11"/>
    </row>
    <row r="26" spans="1:15" s="10" customFormat="1" ht="12.75">
      <c r="A26" s="9"/>
      <c r="B26" s="24"/>
      <c r="C26" s="24"/>
      <c r="D26" s="25"/>
      <c r="E26" s="25"/>
      <c r="F26" s="26"/>
      <c r="G26" s="26"/>
      <c r="H26" s="26"/>
      <c r="I26" s="25"/>
      <c r="J26" s="25"/>
      <c r="K26" s="26"/>
      <c r="L26" s="26"/>
      <c r="M26" s="22"/>
      <c r="N26" s="23"/>
      <c r="O26" s="12"/>
    </row>
  </sheetData>
  <sheetProtection/>
  <mergeCells count="2">
    <mergeCell ref="D1:G1"/>
    <mergeCell ref="I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23" sqref="N23:N25"/>
    </sheetView>
  </sheetViews>
  <sheetFormatPr defaultColWidth="9.140625" defaultRowHeight="12.75" customHeight="1"/>
  <cols>
    <col min="1" max="1" width="20.140625" style="14" customWidth="1"/>
    <col min="2" max="2" width="7.28125" style="18" bestFit="1" customWidth="1"/>
    <col min="3" max="3" width="6.8515625" style="18" bestFit="1" customWidth="1"/>
    <col min="4" max="7" width="7.140625" style="18" bestFit="1" customWidth="1"/>
    <col min="8" max="8" width="11.7109375" style="18" bestFit="1" customWidth="1"/>
    <col min="9" max="12" width="7.140625" style="18" bestFit="1" customWidth="1"/>
    <col min="13" max="13" width="15.421875" style="18" customWidth="1"/>
    <col min="14" max="14" width="11.421875" style="18" bestFit="1" customWidth="1"/>
    <col min="15" max="16384" width="9.140625" style="14" customWidth="1"/>
  </cols>
  <sheetData>
    <row r="1" spans="4:14" ht="12.75">
      <c r="D1" s="55" t="s">
        <v>25</v>
      </c>
      <c r="E1" s="56"/>
      <c r="F1" s="56"/>
      <c r="G1" s="56"/>
      <c r="H1" s="19" t="s">
        <v>63</v>
      </c>
      <c r="I1" s="57" t="s">
        <v>2</v>
      </c>
      <c r="J1" s="56"/>
      <c r="K1" s="56"/>
      <c r="L1" s="56"/>
      <c r="M1" s="41" t="s">
        <v>39</v>
      </c>
      <c r="N1" s="29" t="s">
        <v>38</v>
      </c>
    </row>
    <row r="2" spans="1:14" ht="12.75">
      <c r="A2" s="8" t="s">
        <v>19</v>
      </c>
      <c r="B2" s="28" t="s">
        <v>6</v>
      </c>
      <c r="C2" s="28" t="s">
        <v>12</v>
      </c>
      <c r="D2" s="19" t="s">
        <v>18</v>
      </c>
      <c r="E2" s="19" t="s">
        <v>21</v>
      </c>
      <c r="F2" s="19" t="s">
        <v>16</v>
      </c>
      <c r="G2" s="19" t="s">
        <v>20</v>
      </c>
      <c r="H2" s="5" t="s">
        <v>66</v>
      </c>
      <c r="I2" s="19" t="s">
        <v>18</v>
      </c>
      <c r="J2" s="19" t="s">
        <v>21</v>
      </c>
      <c r="K2" s="19" t="s">
        <v>16</v>
      </c>
      <c r="L2" s="19" t="s">
        <v>20</v>
      </c>
      <c r="M2" s="28" t="s">
        <v>4</v>
      </c>
      <c r="N2" s="29" t="s">
        <v>33</v>
      </c>
    </row>
    <row r="3" spans="1:14" ht="12.75">
      <c r="A3" s="8"/>
      <c r="B3" s="28"/>
      <c r="C3" s="28"/>
      <c r="D3" s="19"/>
      <c r="E3" s="19"/>
      <c r="F3" s="19"/>
      <c r="G3" s="19"/>
      <c r="H3" s="19"/>
      <c r="I3" s="19"/>
      <c r="J3" s="19"/>
      <c r="K3" s="19"/>
      <c r="L3" s="19"/>
      <c r="M3" s="28"/>
      <c r="N3" s="29"/>
    </row>
    <row r="4" spans="1:14" ht="12.75">
      <c r="A4" s="6" t="s">
        <v>13</v>
      </c>
      <c r="B4" s="15" t="s">
        <v>9</v>
      </c>
      <c r="C4" s="15">
        <v>1</v>
      </c>
      <c r="D4" s="17">
        <v>0.016145833335031</v>
      </c>
      <c r="E4" s="17">
        <v>0.030486111110804</v>
      </c>
      <c r="F4" s="17">
        <v>0.044733796297805</v>
      </c>
      <c r="G4" s="17">
        <v>0.059027777777374</v>
      </c>
      <c r="H4" s="17"/>
      <c r="I4" s="17">
        <f aca="true" t="shared" si="0" ref="I4:I25">D4</f>
        <v>0.016145833335031</v>
      </c>
      <c r="J4" s="17">
        <f>E4-D4</f>
        <v>0.014340277775773</v>
      </c>
      <c r="K4" s="17">
        <f>F4-E4</f>
        <v>0.014247685187001001</v>
      </c>
      <c r="L4" s="17">
        <f>G4-F4</f>
        <v>0.014293981479569</v>
      </c>
      <c r="M4" s="28">
        <v>1</v>
      </c>
      <c r="N4" s="18">
        <v>1000</v>
      </c>
    </row>
    <row r="5" spans="1:14" ht="12.75">
      <c r="A5" s="6" t="s">
        <v>32</v>
      </c>
      <c r="B5" s="15" t="s">
        <v>9</v>
      </c>
      <c r="C5" s="15">
        <v>30</v>
      </c>
      <c r="D5" s="17" t="s">
        <v>24</v>
      </c>
      <c r="E5" s="17">
        <v>0.03466435185328</v>
      </c>
      <c r="F5" s="17">
        <v>0.04979166666817</v>
      </c>
      <c r="G5" s="17">
        <v>0.064814814813872</v>
      </c>
      <c r="H5" s="17">
        <f>$G5-$G$4</f>
        <v>0.005787037036497994</v>
      </c>
      <c r="I5" s="17" t="str">
        <f t="shared" si="0"/>
        <v>-</v>
      </c>
      <c r="J5" s="17" t="s">
        <v>24</v>
      </c>
      <c r="K5" s="17">
        <f aca="true" t="shared" si="1" ref="K5:L16">F5-E5</f>
        <v>0.015127314814889999</v>
      </c>
      <c r="L5" s="17">
        <f t="shared" si="1"/>
        <v>0.015023148145702</v>
      </c>
      <c r="M5" s="28">
        <v>2</v>
      </c>
      <c r="N5" s="16">
        <f>$G$4/$G5*1000</f>
        <v>910.7142857213037</v>
      </c>
    </row>
    <row r="6" spans="1:14" ht="12.75">
      <c r="A6" s="6" t="s">
        <v>10</v>
      </c>
      <c r="B6" s="15" t="s">
        <v>9</v>
      </c>
      <c r="C6" s="15">
        <v>17</v>
      </c>
      <c r="D6" s="17">
        <v>0.018009259259998</v>
      </c>
      <c r="E6" s="17">
        <v>0.034201388887595</v>
      </c>
      <c r="F6" s="17">
        <v>0.050925925927004</v>
      </c>
      <c r="G6" s="17">
        <v>0.068333333332703</v>
      </c>
      <c r="H6" s="17">
        <f aca="true" t="shared" si="2" ref="H6:H16">$G6-$G$4</f>
        <v>0.009305555555328998</v>
      </c>
      <c r="I6" s="17">
        <f t="shared" si="0"/>
        <v>0.018009259259998</v>
      </c>
      <c r="J6" s="17">
        <f aca="true" t="shared" si="3" ref="J6:J17">E6-D6</f>
        <v>0.016192129627596998</v>
      </c>
      <c r="K6" s="17">
        <f t="shared" si="1"/>
        <v>0.016724537039409</v>
      </c>
      <c r="L6" s="17">
        <f t="shared" si="1"/>
        <v>0.017407407405699002</v>
      </c>
      <c r="M6" s="28">
        <v>3</v>
      </c>
      <c r="N6" s="16">
        <f>$G$4/$G6*1000</f>
        <v>863.8211382134414</v>
      </c>
    </row>
    <row r="7" spans="1:14" ht="12.75">
      <c r="A7" s="6" t="s">
        <v>7</v>
      </c>
      <c r="B7" s="15" t="s">
        <v>9</v>
      </c>
      <c r="C7" s="15">
        <v>37</v>
      </c>
      <c r="D7" s="17">
        <v>0.018402777779556</v>
      </c>
      <c r="E7" s="17">
        <v>0.03466435185328</v>
      </c>
      <c r="F7" s="17">
        <v>0.051875000001019</v>
      </c>
      <c r="G7" s="17">
        <v>0.069050925925694</v>
      </c>
      <c r="H7" s="17">
        <f t="shared" si="2"/>
        <v>0.010023148148320005</v>
      </c>
      <c r="I7" s="17">
        <f t="shared" si="0"/>
        <v>0.018402777779556</v>
      </c>
      <c r="J7" s="17">
        <f t="shared" si="3"/>
        <v>0.016261574073723997</v>
      </c>
      <c r="K7" s="17">
        <f t="shared" si="1"/>
        <v>0.017210648147739004</v>
      </c>
      <c r="L7" s="17">
        <f t="shared" si="1"/>
        <v>0.017175925924675005</v>
      </c>
      <c r="M7" s="15">
        <v>4</v>
      </c>
      <c r="N7" s="16">
        <f aca="true" t="shared" si="4" ref="N7:N16">$G$4/$G7*1000</f>
        <v>854.8441166581031</v>
      </c>
    </row>
    <row r="8" spans="1:14" ht="12.75">
      <c r="A8" s="6" t="s">
        <v>23</v>
      </c>
      <c r="B8" s="15" t="s">
        <v>9</v>
      </c>
      <c r="C8" s="15">
        <v>14</v>
      </c>
      <c r="D8" s="17">
        <v>0.018194444444816</v>
      </c>
      <c r="E8" s="17">
        <v>0.035185185184673</v>
      </c>
      <c r="F8" s="17">
        <v>0.053124999998545</v>
      </c>
      <c r="G8" s="17">
        <v>0.070185185184528</v>
      </c>
      <c r="H8" s="17">
        <f t="shared" si="2"/>
        <v>0.011157407407154</v>
      </c>
      <c r="I8" s="17">
        <f t="shared" si="0"/>
        <v>0.018194444444816</v>
      </c>
      <c r="J8" s="17">
        <f t="shared" si="3"/>
        <v>0.016990740739857</v>
      </c>
      <c r="K8" s="17">
        <f t="shared" si="1"/>
        <v>0.017939814813872003</v>
      </c>
      <c r="L8" s="17">
        <f t="shared" si="1"/>
        <v>0.017060185185983</v>
      </c>
      <c r="M8" s="15">
        <v>5</v>
      </c>
      <c r="N8" s="16">
        <f t="shared" si="4"/>
        <v>841.0290237488239</v>
      </c>
    </row>
    <row r="9" spans="1:14" ht="12.75">
      <c r="A9" s="6" t="s">
        <v>14</v>
      </c>
      <c r="B9" s="15" t="s">
        <v>9</v>
      </c>
      <c r="C9" s="15">
        <v>4</v>
      </c>
      <c r="D9" s="17">
        <v>0.019247685184382</v>
      </c>
      <c r="E9" s="17">
        <v>0.037847222221899</v>
      </c>
      <c r="F9" s="17">
        <v>0.056134259259124</v>
      </c>
      <c r="G9" s="17">
        <v>0.073888888888178</v>
      </c>
      <c r="H9" s="17">
        <f t="shared" si="2"/>
        <v>0.014861111110804001</v>
      </c>
      <c r="I9" s="17">
        <f t="shared" si="0"/>
        <v>0.019247685184382</v>
      </c>
      <c r="J9" s="17">
        <f t="shared" si="3"/>
        <v>0.018599537037517</v>
      </c>
      <c r="K9" s="17">
        <f t="shared" si="1"/>
        <v>0.018287037037225</v>
      </c>
      <c r="L9" s="17">
        <f t="shared" si="1"/>
        <v>0.017754629629054004</v>
      </c>
      <c r="M9" s="15">
        <v>6</v>
      </c>
      <c r="N9" s="16">
        <f t="shared" si="4"/>
        <v>798.8721804533492</v>
      </c>
    </row>
    <row r="10" spans="1:14" ht="12.75">
      <c r="A10" s="6" t="s">
        <v>26</v>
      </c>
      <c r="B10" s="15" t="s">
        <v>9</v>
      </c>
      <c r="C10" s="15">
        <v>34</v>
      </c>
      <c r="D10" s="17">
        <v>0.020300925927586</v>
      </c>
      <c r="E10" s="17">
        <v>0.0390625</v>
      </c>
      <c r="F10" s="17">
        <v>0.057152777779265</v>
      </c>
      <c r="G10" s="17">
        <v>0.075023148147011</v>
      </c>
      <c r="H10" s="17">
        <f t="shared" si="2"/>
        <v>0.015995370369636996</v>
      </c>
      <c r="I10" s="17">
        <f t="shared" si="0"/>
        <v>0.020300925927586</v>
      </c>
      <c r="J10" s="17">
        <f t="shared" si="3"/>
        <v>0.018761574072414</v>
      </c>
      <c r="K10" s="17">
        <f t="shared" si="1"/>
        <v>0.018090277779265</v>
      </c>
      <c r="L10" s="17">
        <f t="shared" si="1"/>
        <v>0.017870370367745997</v>
      </c>
      <c r="M10" s="15">
        <v>7</v>
      </c>
      <c r="N10" s="16">
        <f t="shared" si="4"/>
        <v>786.7941993277409</v>
      </c>
    </row>
    <row r="11" spans="1:14" ht="12.75">
      <c r="A11" s="6" t="s">
        <v>31</v>
      </c>
      <c r="B11" s="15" t="s">
        <v>9</v>
      </c>
      <c r="C11" s="15">
        <v>9</v>
      </c>
      <c r="D11" s="17">
        <v>0.020474537035625</v>
      </c>
      <c r="E11" s="17">
        <v>0.039120370369346</v>
      </c>
      <c r="F11" s="17">
        <v>0.057812499999272</v>
      </c>
      <c r="G11" s="17">
        <v>0.07660879629475</v>
      </c>
      <c r="H11" s="17">
        <f t="shared" si="2"/>
        <v>0.017581018517375993</v>
      </c>
      <c r="I11" s="17">
        <f t="shared" si="0"/>
        <v>0.020474537035625</v>
      </c>
      <c r="J11" s="17">
        <f t="shared" si="3"/>
        <v>0.018645833333721</v>
      </c>
      <c r="K11" s="17">
        <f t="shared" si="1"/>
        <v>0.018692129629926002</v>
      </c>
      <c r="L11" s="17">
        <f t="shared" si="1"/>
        <v>0.018796296295477993</v>
      </c>
      <c r="M11" s="15">
        <v>8</v>
      </c>
      <c r="N11" s="16">
        <f t="shared" si="4"/>
        <v>770.5091403638094</v>
      </c>
    </row>
    <row r="12" spans="1:14" ht="12.75">
      <c r="A12" s="6" t="s">
        <v>8</v>
      </c>
      <c r="B12" s="15" t="s">
        <v>9</v>
      </c>
      <c r="C12" s="15">
        <v>3</v>
      </c>
      <c r="D12" s="17">
        <v>0.021261574074742</v>
      </c>
      <c r="E12" s="17">
        <v>0.039988425927731</v>
      </c>
      <c r="F12" s="17">
        <v>0.059143518519704</v>
      </c>
      <c r="G12" s="17">
        <v>0.079270833331975</v>
      </c>
      <c r="H12" s="17">
        <f t="shared" si="2"/>
        <v>0.020243055554601</v>
      </c>
      <c r="I12" s="17">
        <f t="shared" si="0"/>
        <v>0.021261574074742</v>
      </c>
      <c r="J12" s="17">
        <f t="shared" si="3"/>
        <v>0.018726851852988998</v>
      </c>
      <c r="K12" s="17">
        <f t="shared" si="1"/>
        <v>0.019155092591973004</v>
      </c>
      <c r="L12" s="17">
        <f t="shared" si="1"/>
        <v>0.020127314812271</v>
      </c>
      <c r="M12" s="15">
        <v>9</v>
      </c>
      <c r="N12" s="16">
        <f t="shared" si="4"/>
        <v>744.634253183312</v>
      </c>
    </row>
    <row r="13" spans="1:14" ht="12.75">
      <c r="A13" s="6" t="s">
        <v>0</v>
      </c>
      <c r="B13" s="15" t="s">
        <v>9</v>
      </c>
      <c r="C13" s="15">
        <v>11</v>
      </c>
      <c r="D13" s="17">
        <v>0.021793981482915</v>
      </c>
      <c r="E13" s="17">
        <v>0.041550925925549</v>
      </c>
      <c r="F13" s="17">
        <v>0.06159722222219</v>
      </c>
      <c r="G13" s="17">
        <v>0.08203703703839</v>
      </c>
      <c r="H13" s="17">
        <f t="shared" si="2"/>
        <v>0.023009259261016005</v>
      </c>
      <c r="I13" s="17">
        <f t="shared" si="0"/>
        <v>0.021793981482915</v>
      </c>
      <c r="J13" s="17">
        <f t="shared" si="3"/>
        <v>0.019756944442634</v>
      </c>
      <c r="K13" s="17">
        <f t="shared" si="1"/>
        <v>0.020046296296641</v>
      </c>
      <c r="L13" s="17">
        <f t="shared" si="1"/>
        <v>0.020439814816200004</v>
      </c>
      <c r="M13" s="15">
        <v>10</v>
      </c>
      <c r="N13" s="16">
        <f t="shared" si="4"/>
        <v>719.5259593511573</v>
      </c>
    </row>
    <row r="14" spans="1:14" ht="12.75">
      <c r="A14" s="6" t="s">
        <v>11</v>
      </c>
      <c r="B14" s="15" t="s">
        <v>9</v>
      </c>
      <c r="C14" s="15">
        <v>32</v>
      </c>
      <c r="D14" s="17">
        <v>0.022106481483206</v>
      </c>
      <c r="E14" s="17">
        <v>0.041805555556493</v>
      </c>
      <c r="F14" s="17">
        <v>0.062152777776646</v>
      </c>
      <c r="G14" s="17">
        <v>0.083460648147593</v>
      </c>
      <c r="H14" s="17">
        <f t="shared" si="2"/>
        <v>0.024432870370219004</v>
      </c>
      <c r="I14" s="17">
        <f t="shared" si="0"/>
        <v>0.022106481483206</v>
      </c>
      <c r="J14" s="17">
        <f t="shared" si="3"/>
        <v>0.019699074073287</v>
      </c>
      <c r="K14" s="17">
        <f t="shared" si="1"/>
        <v>0.020347222220152998</v>
      </c>
      <c r="L14" s="17">
        <f t="shared" si="1"/>
        <v>0.02130787037094701</v>
      </c>
      <c r="M14" s="15">
        <v>11</v>
      </c>
      <c r="N14" s="16">
        <f t="shared" si="4"/>
        <v>707.2528082095461</v>
      </c>
    </row>
    <row r="15" spans="1:14" ht="12.75">
      <c r="A15" s="6" t="s">
        <v>29</v>
      </c>
      <c r="B15" s="15" t="s">
        <v>9</v>
      </c>
      <c r="C15" s="15">
        <v>10</v>
      </c>
      <c r="D15" s="17">
        <v>0.02192129629475</v>
      </c>
      <c r="E15" s="17">
        <v>0.041354166667588</v>
      </c>
      <c r="F15" s="17">
        <v>0.063622685185692</v>
      </c>
      <c r="G15" s="17">
        <v>0.088807870371966</v>
      </c>
      <c r="H15" s="17">
        <f t="shared" si="2"/>
        <v>0.029780092594591995</v>
      </c>
      <c r="I15" s="17">
        <f t="shared" si="0"/>
        <v>0.02192129629475</v>
      </c>
      <c r="J15" s="17">
        <f t="shared" si="3"/>
        <v>0.019432870372837998</v>
      </c>
      <c r="K15" s="17">
        <f t="shared" si="1"/>
        <v>0.022268518518104005</v>
      </c>
      <c r="L15" s="17">
        <f t="shared" si="1"/>
        <v>0.025185185186273995</v>
      </c>
      <c r="M15" s="15">
        <v>12</v>
      </c>
      <c r="N15" s="16">
        <f t="shared" si="4"/>
        <v>664.6683174603781</v>
      </c>
    </row>
    <row r="16" spans="1:14" ht="12.75">
      <c r="A16" s="6" t="s">
        <v>30</v>
      </c>
      <c r="B16" s="15" t="s">
        <v>9</v>
      </c>
      <c r="C16" s="15">
        <v>23</v>
      </c>
      <c r="D16" s="17">
        <v>0.020138888889051</v>
      </c>
      <c r="E16" s="17">
        <v>0.042534722222626</v>
      </c>
      <c r="F16" s="17">
        <v>0.072384259259707</v>
      </c>
      <c r="G16" s="17">
        <v>0.091990740740584</v>
      </c>
      <c r="H16" s="17">
        <f t="shared" si="2"/>
        <v>0.032962962963209996</v>
      </c>
      <c r="I16" s="17">
        <f t="shared" si="0"/>
        <v>0.020138888889051</v>
      </c>
      <c r="J16" s="17">
        <f t="shared" si="3"/>
        <v>0.022395833333574998</v>
      </c>
      <c r="K16" s="17">
        <f t="shared" si="1"/>
        <v>0.029849537037081</v>
      </c>
      <c r="L16" s="17">
        <f t="shared" si="1"/>
        <v>0.019606481480877</v>
      </c>
      <c r="M16" s="15">
        <v>13</v>
      </c>
      <c r="N16" s="16">
        <f t="shared" si="4"/>
        <v>641.6708605905641</v>
      </c>
    </row>
    <row r="17" spans="1:14" ht="12.75">
      <c r="A17" s="6" t="s">
        <v>5</v>
      </c>
      <c r="B17" s="15" t="s">
        <v>9</v>
      </c>
      <c r="C17" s="15">
        <v>27</v>
      </c>
      <c r="D17" s="17">
        <v>0.022152777779411</v>
      </c>
      <c r="E17" s="17">
        <v>0.043750000000728</v>
      </c>
      <c r="F17" s="17" t="s">
        <v>24</v>
      </c>
      <c r="G17" s="17" t="s">
        <v>24</v>
      </c>
      <c r="H17" s="17"/>
      <c r="I17" s="17">
        <f t="shared" si="0"/>
        <v>0.022152777779411</v>
      </c>
      <c r="J17" s="17">
        <f t="shared" si="3"/>
        <v>0.021597222221317</v>
      </c>
      <c r="K17" s="17" t="s">
        <v>24</v>
      </c>
      <c r="L17" s="17" t="s">
        <v>24</v>
      </c>
      <c r="M17" s="15">
        <v>14</v>
      </c>
      <c r="N17" s="16">
        <f>N16/2</f>
        <v>320.83543029528204</v>
      </c>
    </row>
    <row r="18" spans="1:14" ht="12.75">
      <c r="A18" s="6" t="s">
        <v>27</v>
      </c>
      <c r="B18" s="15" t="s">
        <v>9</v>
      </c>
      <c r="C18" s="15">
        <v>35</v>
      </c>
      <c r="D18" s="17" t="s">
        <v>24</v>
      </c>
      <c r="E18" s="17" t="s">
        <v>24</v>
      </c>
      <c r="F18" s="17" t="s">
        <v>24</v>
      </c>
      <c r="G18" s="17" t="s">
        <v>24</v>
      </c>
      <c r="H18" s="17"/>
      <c r="I18" s="17" t="str">
        <f t="shared" si="0"/>
        <v>-</v>
      </c>
      <c r="J18" s="17" t="s">
        <v>24</v>
      </c>
      <c r="K18" s="17" t="s">
        <v>24</v>
      </c>
      <c r="L18" s="17" t="s">
        <v>24</v>
      </c>
      <c r="M18" s="15"/>
      <c r="N18" s="16"/>
    </row>
    <row r="19" spans="1:14" ht="12.75">
      <c r="A19" s="6" t="s">
        <v>22</v>
      </c>
      <c r="B19" s="15" t="s">
        <v>28</v>
      </c>
      <c r="C19" s="15">
        <v>5</v>
      </c>
      <c r="D19" s="17">
        <v>0.015706018519268</v>
      </c>
      <c r="E19" s="17">
        <v>0.029699074075324</v>
      </c>
      <c r="F19" s="17">
        <v>0.044212962962774</v>
      </c>
      <c r="G19" s="17">
        <v>0.058067129630217</v>
      </c>
      <c r="I19" s="17">
        <f>D19</f>
        <v>0.015706018519268</v>
      </c>
      <c r="J19" s="17">
        <f aca="true" t="shared" si="5" ref="J19:L21">E19-D19</f>
        <v>0.013993055556056</v>
      </c>
      <c r="K19" s="17">
        <f t="shared" si="5"/>
        <v>0.014513888887450001</v>
      </c>
      <c r="L19" s="17">
        <f t="shared" si="5"/>
        <v>0.013854166667442998</v>
      </c>
      <c r="M19" s="28">
        <v>1</v>
      </c>
      <c r="N19" s="30">
        <v>1000</v>
      </c>
    </row>
    <row r="20" spans="1:14" ht="12.75">
      <c r="A20" s="6" t="s">
        <v>15</v>
      </c>
      <c r="B20" s="15" t="s">
        <v>28</v>
      </c>
      <c r="C20" s="15">
        <v>15</v>
      </c>
      <c r="D20" s="17">
        <v>0.017361111109494</v>
      </c>
      <c r="E20" s="17">
        <v>0.03305555555562</v>
      </c>
      <c r="F20" s="17">
        <v>0.048784722221171</v>
      </c>
      <c r="G20" s="17">
        <v>0.064027777778392</v>
      </c>
      <c r="H20" s="17">
        <f>$G20-$G$19</f>
        <v>0.005960648148174999</v>
      </c>
      <c r="I20" s="17">
        <f>D20</f>
        <v>0.017361111109494</v>
      </c>
      <c r="J20" s="17">
        <f t="shared" si="5"/>
        <v>0.015694444446126003</v>
      </c>
      <c r="K20" s="17">
        <f t="shared" si="5"/>
        <v>0.015729166665551</v>
      </c>
      <c r="L20" s="17">
        <f t="shared" si="5"/>
        <v>0.015243055557220997</v>
      </c>
      <c r="M20" s="28">
        <v>2</v>
      </c>
      <c r="N20" s="16">
        <f>$G$19/$G20*1000</f>
        <v>906.9052783808063</v>
      </c>
    </row>
    <row r="21" spans="1:14" ht="12.75">
      <c r="A21" s="6" t="s">
        <v>3</v>
      </c>
      <c r="B21" s="15" t="s">
        <v>28</v>
      </c>
      <c r="C21" s="15">
        <v>13</v>
      </c>
      <c r="D21" s="17">
        <v>0.019976851850515</v>
      </c>
      <c r="E21" s="17">
        <v>0.037141203702049</v>
      </c>
      <c r="F21" s="17">
        <v>0.055960648147448</v>
      </c>
      <c r="G21" s="17">
        <v>0.078240740742331</v>
      </c>
      <c r="H21" s="17">
        <f>$G21-$G$19</f>
        <v>0.020173611112114007</v>
      </c>
      <c r="I21" s="17">
        <f t="shared" si="0"/>
        <v>0.019976851850515</v>
      </c>
      <c r="J21" s="17">
        <f t="shared" si="5"/>
        <v>0.017164351851534</v>
      </c>
      <c r="K21" s="17">
        <f t="shared" si="5"/>
        <v>0.018819444445399</v>
      </c>
      <c r="L21" s="17">
        <f t="shared" si="5"/>
        <v>0.022280092594883005</v>
      </c>
      <c r="M21" s="28">
        <v>3</v>
      </c>
      <c r="N21" s="16">
        <f>$G$19/$G21*1000</f>
        <v>742.159763306032</v>
      </c>
    </row>
    <row r="22" spans="1:14" ht="12.75">
      <c r="A22" s="6"/>
      <c r="B22" s="15"/>
      <c r="C22" s="15"/>
      <c r="D22" s="17"/>
      <c r="E22" s="17"/>
      <c r="F22" s="17"/>
      <c r="G22" s="17"/>
      <c r="H22" s="17"/>
      <c r="I22" s="17"/>
      <c r="J22" s="17"/>
      <c r="K22" s="17"/>
      <c r="L22" s="17"/>
      <c r="M22" s="28"/>
      <c r="N22" s="16"/>
    </row>
    <row r="23" spans="1:14" s="7" customFormat="1" ht="12.75">
      <c r="A23" s="6" t="s">
        <v>17</v>
      </c>
      <c r="B23" s="15" t="s">
        <v>1</v>
      </c>
      <c r="C23" s="15">
        <v>7</v>
      </c>
      <c r="D23" s="17">
        <v>0.005069444443507</v>
      </c>
      <c r="E23" s="17">
        <v>0.009236111112841</v>
      </c>
      <c r="F23" s="20"/>
      <c r="G23" s="20"/>
      <c r="H23" s="20"/>
      <c r="I23" s="17">
        <f t="shared" si="0"/>
        <v>0.005069444443507</v>
      </c>
      <c r="J23" s="17">
        <f>E23-D23</f>
        <v>0.004166666669334</v>
      </c>
      <c r="K23" s="20"/>
      <c r="L23" s="20"/>
      <c r="M23" s="28">
        <v>1</v>
      </c>
      <c r="N23" s="31">
        <v>1000</v>
      </c>
    </row>
    <row r="24" spans="1:14" s="7" customFormat="1" ht="12.75">
      <c r="A24" s="6" t="s">
        <v>3</v>
      </c>
      <c r="B24" s="15" t="s">
        <v>1</v>
      </c>
      <c r="C24" s="15">
        <v>31</v>
      </c>
      <c r="D24" s="17">
        <v>0.005115740739711</v>
      </c>
      <c r="E24" s="17">
        <v>0.010034722221462</v>
      </c>
      <c r="F24" s="20"/>
      <c r="G24" s="20"/>
      <c r="H24" s="17">
        <f>$E24-$E$23</f>
        <v>0.0007986111086209988</v>
      </c>
      <c r="I24" s="17">
        <f t="shared" si="0"/>
        <v>0.005115740739711</v>
      </c>
      <c r="J24" s="17">
        <f>E24-D24</f>
        <v>0.0049189814817509996</v>
      </c>
      <c r="K24" s="20"/>
      <c r="L24" s="20"/>
      <c r="M24" s="28">
        <v>2</v>
      </c>
      <c r="N24" s="32">
        <f>$E$23/$E24*1000</f>
        <v>920.4152251556152</v>
      </c>
    </row>
    <row r="25" spans="1:14" s="7" customFormat="1" ht="12.75">
      <c r="A25" s="6" t="s">
        <v>5</v>
      </c>
      <c r="B25" s="15" t="s">
        <v>1</v>
      </c>
      <c r="C25" s="15">
        <v>38</v>
      </c>
      <c r="D25" s="17">
        <v>0.00530092592453</v>
      </c>
      <c r="E25" s="17" t="s">
        <v>24</v>
      </c>
      <c r="F25" s="20"/>
      <c r="G25" s="20"/>
      <c r="H25" s="20"/>
      <c r="I25" s="17">
        <f t="shared" si="0"/>
        <v>0.00530092592453</v>
      </c>
      <c r="J25" s="17" t="s">
        <v>24</v>
      </c>
      <c r="K25" s="20"/>
      <c r="L25" s="20"/>
      <c r="M25" s="28">
        <v>3</v>
      </c>
      <c r="N25" s="32">
        <f>N24/2</f>
        <v>460.2076125778076</v>
      </c>
    </row>
    <row r="28" spans="1:15" ht="12.75" customHeight="1">
      <c r="A28" s="33" t="s">
        <v>37</v>
      </c>
      <c r="O28" s="13"/>
    </row>
  </sheetData>
  <sheetProtection/>
  <mergeCells count="2">
    <mergeCell ref="D1:G1"/>
    <mergeCell ref="I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7.57421875" style="0" customWidth="1"/>
    <col min="2" max="2" width="6.8515625" style="4" bestFit="1" customWidth="1"/>
    <col min="3" max="4" width="6.8515625" style="4" customWidth="1"/>
    <col min="5" max="8" width="7.140625" style="4" bestFit="1" customWidth="1"/>
    <col min="9" max="9" width="7.140625" style="4" customWidth="1"/>
    <col min="10" max="10" width="8.140625" style="4" bestFit="1" customWidth="1"/>
    <col min="11" max="14" width="7.140625" style="4" bestFit="1" customWidth="1"/>
    <col min="15" max="15" width="7.140625" style="4" customWidth="1"/>
    <col min="16" max="16" width="13.8515625" style="4" bestFit="1" customWidth="1"/>
    <col min="17" max="17" width="18.140625" style="21" bestFit="1" customWidth="1"/>
    <col min="18" max="18" width="15.421875" style="0" customWidth="1"/>
    <col min="19" max="19" width="19.421875" style="0" customWidth="1"/>
  </cols>
  <sheetData>
    <row r="1" spans="1:19" s="14" customFormat="1" ht="12.75">
      <c r="A1" s="2" t="s">
        <v>19</v>
      </c>
      <c r="B1" s="2" t="s">
        <v>12</v>
      </c>
      <c r="C1" s="2" t="s">
        <v>6</v>
      </c>
      <c r="D1" s="2" t="s">
        <v>59</v>
      </c>
      <c r="E1" s="1" t="s">
        <v>18</v>
      </c>
      <c r="F1" s="1" t="s">
        <v>21</v>
      </c>
      <c r="G1" s="1" t="s">
        <v>16</v>
      </c>
      <c r="H1" s="1" t="s">
        <v>20</v>
      </c>
      <c r="I1" s="1" t="s">
        <v>60</v>
      </c>
      <c r="J1" s="35" t="s">
        <v>62</v>
      </c>
      <c r="K1" s="1" t="s">
        <v>18</v>
      </c>
      <c r="L1" s="1" t="s">
        <v>21</v>
      </c>
      <c r="M1" s="1" t="s">
        <v>16</v>
      </c>
      <c r="N1" s="1" t="s">
        <v>20</v>
      </c>
      <c r="O1" s="1" t="s">
        <v>60</v>
      </c>
      <c r="P1" s="2"/>
      <c r="Q1" s="39" t="s">
        <v>35</v>
      </c>
      <c r="R1" s="3"/>
      <c r="S1" s="5"/>
    </row>
    <row r="2" spans="5:17" ht="12.75">
      <c r="E2" s="52" t="s">
        <v>25</v>
      </c>
      <c r="F2" s="53"/>
      <c r="G2" s="53"/>
      <c r="H2" s="53"/>
      <c r="K2" s="54" t="s">
        <v>2</v>
      </c>
      <c r="L2" s="53"/>
      <c r="M2" s="53"/>
      <c r="N2" s="53"/>
      <c r="Q2" s="40" t="s">
        <v>61</v>
      </c>
    </row>
    <row r="3" spans="1:19" ht="12.75">
      <c r="A3" s="34" t="s">
        <v>43</v>
      </c>
      <c r="B3" s="15">
        <v>14</v>
      </c>
      <c r="C3" s="15" t="s">
        <v>9</v>
      </c>
      <c r="D3" s="15">
        <v>27</v>
      </c>
      <c r="E3" s="17">
        <v>0.015277777777777777</v>
      </c>
      <c r="F3" s="17">
        <v>0.032025462962962964</v>
      </c>
      <c r="G3" s="17">
        <v>0.04809027777777778</v>
      </c>
      <c r="H3" s="17">
        <v>0.06436342592592592</v>
      </c>
      <c r="I3" s="17">
        <v>0.0806712962962963</v>
      </c>
      <c r="J3" s="15">
        <v>1</v>
      </c>
      <c r="K3" s="17">
        <f aca="true" t="shared" si="0" ref="K3:K10">E3</f>
        <v>0.015277777777777777</v>
      </c>
      <c r="L3" s="17">
        <f aca="true" t="shared" si="1" ref="L3:O10">F3-E3</f>
        <v>0.016747685185185185</v>
      </c>
      <c r="M3" s="17">
        <f t="shared" si="1"/>
        <v>0.016064814814814816</v>
      </c>
      <c r="N3" s="17">
        <f t="shared" si="1"/>
        <v>0.01627314814814814</v>
      </c>
      <c r="O3" s="17">
        <f t="shared" si="1"/>
        <v>0.016307870370370375</v>
      </c>
      <c r="P3" s="15"/>
      <c r="Q3" s="16">
        <v>1000</v>
      </c>
      <c r="R3" s="8"/>
      <c r="S3" s="13"/>
    </row>
    <row r="4" spans="1:19" s="14" customFormat="1" ht="12.75">
      <c r="A4" s="34" t="s">
        <v>41</v>
      </c>
      <c r="B4" s="15">
        <v>13</v>
      </c>
      <c r="C4" s="15" t="s">
        <v>28</v>
      </c>
      <c r="D4" s="15">
        <v>35</v>
      </c>
      <c r="E4" s="17">
        <v>0.016041666666666666</v>
      </c>
      <c r="F4" s="17">
        <v>0.03392361111111111</v>
      </c>
      <c r="G4" s="17">
        <v>0.05202546296296296</v>
      </c>
      <c r="H4" s="17">
        <v>0.07041666666666667</v>
      </c>
      <c r="I4" s="36">
        <v>0.0895486111111111</v>
      </c>
      <c r="J4" s="15">
        <v>2</v>
      </c>
      <c r="K4" s="17">
        <f t="shared" si="0"/>
        <v>0.016041666666666666</v>
      </c>
      <c r="L4" s="17">
        <f t="shared" si="1"/>
        <v>0.017881944444444447</v>
      </c>
      <c r="M4" s="17">
        <f t="shared" si="1"/>
        <v>0.018101851851851848</v>
      </c>
      <c r="N4" s="17">
        <f t="shared" si="1"/>
        <v>0.018391203703703708</v>
      </c>
      <c r="O4" s="17">
        <f t="shared" si="1"/>
        <v>0.019131944444444438</v>
      </c>
      <c r="P4" s="15"/>
      <c r="Q4" s="16">
        <f>$I$3/$I4*1000</f>
        <v>900.8659687217269</v>
      </c>
      <c r="R4" s="8"/>
      <c r="S4" s="13"/>
    </row>
    <row r="5" spans="1:19" s="14" customFormat="1" ht="12.75">
      <c r="A5" s="34" t="s">
        <v>46</v>
      </c>
      <c r="B5" s="15">
        <v>9</v>
      </c>
      <c r="C5" s="15" t="s">
        <v>9</v>
      </c>
      <c r="D5" s="15">
        <v>23</v>
      </c>
      <c r="E5" s="17">
        <v>0.01741898148148148</v>
      </c>
      <c r="F5" s="17">
        <v>0.03625</v>
      </c>
      <c r="G5" s="17">
        <v>0.055231481481481486</v>
      </c>
      <c r="H5" s="17">
        <v>0.07445601851851852</v>
      </c>
      <c r="I5" s="17">
        <v>0.094375</v>
      </c>
      <c r="J5" s="15">
        <v>3</v>
      </c>
      <c r="K5" s="17">
        <f t="shared" si="0"/>
        <v>0.01741898148148148</v>
      </c>
      <c r="L5" s="17">
        <f t="shared" si="1"/>
        <v>0.018831018518518518</v>
      </c>
      <c r="M5" s="17">
        <f t="shared" si="1"/>
        <v>0.018981481481481488</v>
      </c>
      <c r="N5" s="17">
        <f t="shared" si="1"/>
        <v>0.019224537037037033</v>
      </c>
      <c r="O5" s="17">
        <f t="shared" si="1"/>
        <v>0.019918981481481482</v>
      </c>
      <c r="P5" s="15"/>
      <c r="Q5" s="16">
        <f aca="true" t="shared" si="2" ref="Q5:Q10">$I$3/$I5*1000</f>
        <v>854.7951925435368</v>
      </c>
      <c r="R5" s="6"/>
      <c r="S5" s="13"/>
    </row>
    <row r="6" spans="1:19" s="14" customFormat="1" ht="12.75">
      <c r="A6" s="34" t="s">
        <v>52</v>
      </c>
      <c r="B6" s="15">
        <v>17</v>
      </c>
      <c r="C6" s="15" t="s">
        <v>9</v>
      </c>
      <c r="D6" s="15">
        <v>28</v>
      </c>
      <c r="E6" s="17">
        <v>0.01693287037037037</v>
      </c>
      <c r="F6" s="17">
        <v>0.034826388888888886</v>
      </c>
      <c r="G6" s="17">
        <v>0.053564814814814815</v>
      </c>
      <c r="H6" s="17">
        <v>0.07405092592592592</v>
      </c>
      <c r="I6" s="17">
        <v>0.09460648148148149</v>
      </c>
      <c r="J6" s="15">
        <v>4</v>
      </c>
      <c r="K6" s="17">
        <f t="shared" si="0"/>
        <v>0.01693287037037037</v>
      </c>
      <c r="L6" s="17">
        <f t="shared" si="1"/>
        <v>0.017893518518518517</v>
      </c>
      <c r="M6" s="17">
        <f t="shared" si="1"/>
        <v>0.01873842592592593</v>
      </c>
      <c r="N6" s="17">
        <f t="shared" si="1"/>
        <v>0.020486111111111108</v>
      </c>
      <c r="O6" s="17">
        <f t="shared" si="1"/>
        <v>0.020555555555555563</v>
      </c>
      <c r="P6" s="15"/>
      <c r="Q6" s="16">
        <f t="shared" si="2"/>
        <v>852.7036946415463</v>
      </c>
      <c r="R6" s="6"/>
      <c r="S6" s="13"/>
    </row>
    <row r="7" spans="1:19" s="14" customFormat="1" ht="12.75">
      <c r="A7" s="34" t="s">
        <v>53</v>
      </c>
      <c r="B7" s="15">
        <v>32</v>
      </c>
      <c r="C7" s="15" t="s">
        <v>9</v>
      </c>
      <c r="D7" s="15">
        <v>30</v>
      </c>
      <c r="E7" s="17">
        <v>0.01681712962962963</v>
      </c>
      <c r="F7" s="17">
        <v>0.03525462962962963</v>
      </c>
      <c r="G7" s="17">
        <v>0.05524305555555556</v>
      </c>
      <c r="H7" s="17">
        <v>0.07649305555555556</v>
      </c>
      <c r="I7" s="17">
        <v>0.09753472222222222</v>
      </c>
      <c r="J7" s="15">
        <v>5</v>
      </c>
      <c r="K7" s="17">
        <f t="shared" si="0"/>
        <v>0.01681712962962963</v>
      </c>
      <c r="L7" s="17">
        <f t="shared" si="1"/>
        <v>0.0184375</v>
      </c>
      <c r="M7" s="17">
        <f t="shared" si="1"/>
        <v>0.01998842592592593</v>
      </c>
      <c r="N7" s="17">
        <f t="shared" si="1"/>
        <v>0.021250000000000005</v>
      </c>
      <c r="O7" s="17">
        <f t="shared" si="1"/>
        <v>0.021041666666666653</v>
      </c>
      <c r="P7" s="15"/>
      <c r="Q7" s="16">
        <f t="shared" si="2"/>
        <v>827.1033582532336</v>
      </c>
      <c r="R7" s="6"/>
      <c r="S7" s="13"/>
    </row>
    <row r="8" spans="1:19" s="14" customFormat="1" ht="12.75">
      <c r="A8" s="34" t="s">
        <v>40</v>
      </c>
      <c r="B8" s="15">
        <v>26</v>
      </c>
      <c r="C8" s="35" t="s">
        <v>9</v>
      </c>
      <c r="D8" s="15">
        <v>27</v>
      </c>
      <c r="E8" s="17">
        <v>0.01972222222222222</v>
      </c>
      <c r="F8" s="17">
        <v>0.03891203703703704</v>
      </c>
      <c r="G8" s="17">
        <v>0.05868055555555555</v>
      </c>
      <c r="H8" s="17">
        <v>0.07875</v>
      </c>
      <c r="I8" s="17">
        <v>0.09938657407407407</v>
      </c>
      <c r="J8" s="15">
        <v>6</v>
      </c>
      <c r="K8" s="17">
        <f t="shared" si="0"/>
        <v>0.01972222222222222</v>
      </c>
      <c r="L8" s="17">
        <f t="shared" si="1"/>
        <v>0.019189814814814816</v>
      </c>
      <c r="M8" s="17">
        <f t="shared" si="1"/>
        <v>0.01976851851851851</v>
      </c>
      <c r="N8" s="17">
        <f t="shared" si="1"/>
        <v>0.020069444444444452</v>
      </c>
      <c r="O8" s="17">
        <f t="shared" si="1"/>
        <v>0.02063657407407407</v>
      </c>
      <c r="P8" s="15"/>
      <c r="Q8" s="16">
        <f t="shared" si="2"/>
        <v>811.6920926982648</v>
      </c>
      <c r="R8" s="8"/>
      <c r="S8" s="13"/>
    </row>
    <row r="9" spans="1:18" s="14" customFormat="1" ht="12.75">
      <c r="A9" s="34" t="s">
        <v>42</v>
      </c>
      <c r="B9" s="15">
        <v>2</v>
      </c>
      <c r="C9" s="15" t="s">
        <v>9</v>
      </c>
      <c r="D9" s="15">
        <v>26</v>
      </c>
      <c r="E9" s="17">
        <v>0.020185185185185184</v>
      </c>
      <c r="F9" s="17">
        <v>0.03980324074074074</v>
      </c>
      <c r="G9" s="17">
        <v>0.059201388888888894</v>
      </c>
      <c r="H9" s="17">
        <v>0.08248842592592592</v>
      </c>
      <c r="I9" s="17">
        <v>0.10532407407407407</v>
      </c>
      <c r="J9" s="15">
        <v>7</v>
      </c>
      <c r="K9" s="17">
        <f t="shared" si="0"/>
        <v>0.020185185185185184</v>
      </c>
      <c r="L9" s="17">
        <f t="shared" si="1"/>
        <v>0.01961805555555556</v>
      </c>
      <c r="M9" s="17">
        <f t="shared" si="1"/>
        <v>0.01939814814814815</v>
      </c>
      <c r="N9" s="17">
        <f t="shared" si="1"/>
        <v>0.02328703703703703</v>
      </c>
      <c r="O9" s="17">
        <f t="shared" si="1"/>
        <v>0.022835648148148147</v>
      </c>
      <c r="P9" s="15"/>
      <c r="Q9" s="16">
        <f t="shared" si="2"/>
        <v>765.934065934066</v>
      </c>
      <c r="R9" s="8"/>
    </row>
    <row r="10" spans="1:19" s="14" customFormat="1" ht="12.75">
      <c r="A10" s="34" t="s">
        <v>54</v>
      </c>
      <c r="B10" s="15">
        <v>10</v>
      </c>
      <c r="C10" s="35" t="s">
        <v>28</v>
      </c>
      <c r="D10" s="15">
        <v>32</v>
      </c>
      <c r="E10" s="17">
        <v>0.019270833333333334</v>
      </c>
      <c r="F10" s="17">
        <v>0.04164351851851852</v>
      </c>
      <c r="G10" s="17">
        <v>0.06266203703703704</v>
      </c>
      <c r="H10" s="17">
        <v>0.08548611111111111</v>
      </c>
      <c r="I10" s="17">
        <v>0.10950231481481482</v>
      </c>
      <c r="J10" s="15">
        <v>8</v>
      </c>
      <c r="K10" s="17">
        <f t="shared" si="0"/>
        <v>0.019270833333333334</v>
      </c>
      <c r="L10" s="17">
        <f t="shared" si="1"/>
        <v>0.022372685185185183</v>
      </c>
      <c r="M10" s="17">
        <f t="shared" si="1"/>
        <v>0.021018518518518527</v>
      </c>
      <c r="N10" s="17">
        <f t="shared" si="1"/>
        <v>0.022824074074074066</v>
      </c>
      <c r="O10" s="17">
        <f t="shared" si="1"/>
        <v>0.024016203703703706</v>
      </c>
      <c r="P10" s="15"/>
      <c r="Q10" s="16">
        <f t="shared" si="2"/>
        <v>736.7085931719691</v>
      </c>
      <c r="R10" s="6"/>
      <c r="S10" s="13"/>
    </row>
    <row r="11" spans="1:19" s="14" customFormat="1" ht="12.75">
      <c r="A11" s="34" t="s">
        <v>47</v>
      </c>
      <c r="B11" s="15">
        <v>34</v>
      </c>
      <c r="C11" s="15" t="s">
        <v>9</v>
      </c>
      <c r="D11" s="15">
        <v>29</v>
      </c>
      <c r="E11" s="17">
        <v>0.019791666666666666</v>
      </c>
      <c r="F11" s="17">
        <v>0.03881944444444444</v>
      </c>
      <c r="G11" s="17">
        <v>0.06217592592592593</v>
      </c>
      <c r="H11" s="17"/>
      <c r="I11" s="17"/>
      <c r="K11" s="17">
        <f>E11</f>
        <v>0.019791666666666666</v>
      </c>
      <c r="L11" s="17">
        <f>F11-E11</f>
        <v>0.019027777777777775</v>
      </c>
      <c r="M11" s="17">
        <f>G11-F11</f>
        <v>0.023356481481481492</v>
      </c>
      <c r="N11" s="17"/>
      <c r="O11" s="17"/>
      <c r="P11" s="15"/>
      <c r="Q11" s="16">
        <f>Q10/2</f>
        <v>368.35429658598457</v>
      </c>
      <c r="R11" s="6"/>
      <c r="S11" s="13"/>
    </row>
    <row r="12" spans="1:19" s="14" customFormat="1" ht="12.75">
      <c r="A12" s="34" t="s">
        <v>50</v>
      </c>
      <c r="B12" s="15">
        <v>16</v>
      </c>
      <c r="C12" s="35" t="s">
        <v>9</v>
      </c>
      <c r="D12" s="15">
        <v>27</v>
      </c>
      <c r="E12" s="17">
        <v>0.0169212962962963</v>
      </c>
      <c r="F12" s="17">
        <v>0.03401620370370371</v>
      </c>
      <c r="G12" s="17"/>
      <c r="H12" s="17"/>
      <c r="I12" s="17"/>
      <c r="K12" s="17">
        <f>E12</f>
        <v>0.0169212962962963</v>
      </c>
      <c r="L12" s="17">
        <f>F12-E12</f>
        <v>0.01709490740740741</v>
      </c>
      <c r="M12" s="17"/>
      <c r="N12" s="17"/>
      <c r="O12" s="17"/>
      <c r="P12" s="15"/>
      <c r="Q12" s="16"/>
      <c r="R12" s="8"/>
      <c r="S12" s="13"/>
    </row>
    <row r="13" spans="1:19" s="14" customFormat="1" ht="12.75">
      <c r="A13" s="34" t="s">
        <v>49</v>
      </c>
      <c r="B13" s="15">
        <v>11</v>
      </c>
      <c r="C13" s="35" t="s">
        <v>28</v>
      </c>
      <c r="D13" s="15">
        <v>33</v>
      </c>
      <c r="E13" s="17">
        <v>0.02048611111111111</v>
      </c>
      <c r="F13" s="17"/>
      <c r="G13" s="17"/>
      <c r="H13" s="17"/>
      <c r="I13" s="17"/>
      <c r="J13" s="15"/>
      <c r="K13" s="17">
        <f>E13</f>
        <v>0.02048611111111111</v>
      </c>
      <c r="L13" s="17"/>
      <c r="M13" s="17"/>
      <c r="N13" s="17"/>
      <c r="O13" s="17"/>
      <c r="P13" s="15"/>
      <c r="Q13" s="16"/>
      <c r="R13" s="6"/>
      <c r="S13" s="13"/>
    </row>
    <row r="15" spans="1:17" ht="12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9" s="14" customFormat="1" ht="12.75">
      <c r="A16" s="34" t="s">
        <v>48</v>
      </c>
      <c r="B16" s="15">
        <v>4</v>
      </c>
      <c r="C16" s="35" t="s">
        <v>57</v>
      </c>
      <c r="D16" s="15">
        <v>11</v>
      </c>
      <c r="E16" s="17">
        <v>0.02189814814814815</v>
      </c>
      <c r="F16" s="17">
        <v>0.05344907407407407</v>
      </c>
      <c r="G16" s="17"/>
      <c r="H16" s="17"/>
      <c r="I16" s="17"/>
      <c r="J16" s="15"/>
      <c r="K16" s="17">
        <f>E16</f>
        <v>0.02189814814814815</v>
      </c>
      <c r="L16" s="17">
        <f>F16-E16</f>
        <v>0.03155092592592593</v>
      </c>
      <c r="M16" s="17"/>
      <c r="N16" s="17"/>
      <c r="O16" s="17"/>
      <c r="P16" s="15"/>
      <c r="Q16" s="21">
        <v>1000</v>
      </c>
      <c r="R16" s="6"/>
      <c r="S16" s="13"/>
    </row>
    <row r="17" spans="1:19" s="14" customFormat="1" ht="12.75">
      <c r="A17" s="34" t="s">
        <v>58</v>
      </c>
      <c r="B17" s="15">
        <v>12</v>
      </c>
      <c r="C17" s="35" t="s">
        <v>57</v>
      </c>
      <c r="D17" s="15">
        <v>11</v>
      </c>
      <c r="E17" s="17">
        <v>0.021875000000000002</v>
      </c>
      <c r="F17" s="17">
        <v>0.05346064814814815</v>
      </c>
      <c r="G17" s="17"/>
      <c r="H17" s="17"/>
      <c r="I17" s="17"/>
      <c r="J17" s="17"/>
      <c r="K17" s="17">
        <f>E17</f>
        <v>0.021875000000000002</v>
      </c>
      <c r="L17" s="17">
        <f>F17-E17</f>
        <v>0.031585648148148154</v>
      </c>
      <c r="M17" s="17"/>
      <c r="N17" s="17"/>
      <c r="O17" s="17"/>
      <c r="P17" s="15"/>
      <c r="Q17" s="16">
        <f>$F$16/$F17*1000</f>
        <v>999.7835029227105</v>
      </c>
      <c r="R17" s="6"/>
      <c r="S17" s="13"/>
    </row>
    <row r="18" spans="1:19" s="14" customFormat="1" ht="12.75">
      <c r="A18" s="34" t="s">
        <v>45</v>
      </c>
      <c r="B18" s="15">
        <v>15</v>
      </c>
      <c r="C18" s="35" t="s">
        <v>57</v>
      </c>
      <c r="D18" s="15">
        <v>14</v>
      </c>
      <c r="E18" s="17">
        <v>0.02071759259259259</v>
      </c>
      <c r="F18" s="17"/>
      <c r="G18" s="17"/>
      <c r="H18" s="17"/>
      <c r="I18" s="17"/>
      <c r="J18" s="15"/>
      <c r="K18" s="17">
        <f>E18</f>
        <v>0.02071759259259259</v>
      </c>
      <c r="L18" s="17"/>
      <c r="M18" s="17"/>
      <c r="N18" s="17"/>
      <c r="O18" s="17"/>
      <c r="P18" s="15"/>
      <c r="Q18" s="16"/>
      <c r="R18" s="6"/>
      <c r="S18" s="13"/>
    </row>
    <row r="19" spans="1:19" s="14" customFormat="1" ht="12.75">
      <c r="A19" s="34" t="s">
        <v>51</v>
      </c>
      <c r="B19" s="15">
        <v>21</v>
      </c>
      <c r="C19" s="35" t="s">
        <v>57</v>
      </c>
      <c r="D19" s="15">
        <v>16</v>
      </c>
      <c r="E19" s="17">
        <v>0.04168981481481481</v>
      </c>
      <c r="F19" s="17"/>
      <c r="G19" s="17"/>
      <c r="H19" s="17"/>
      <c r="I19" s="17"/>
      <c r="J19" s="17"/>
      <c r="K19" s="17">
        <f>E19</f>
        <v>0.04168981481481481</v>
      </c>
      <c r="L19" s="17"/>
      <c r="M19" s="17"/>
      <c r="N19" s="17"/>
      <c r="O19" s="17"/>
      <c r="P19" s="15"/>
      <c r="Q19" s="16"/>
      <c r="R19" s="6"/>
      <c r="S19" s="13"/>
    </row>
    <row r="20" spans="1:17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9" s="14" customFormat="1" ht="12.75">
      <c r="A21" s="34" t="s">
        <v>55</v>
      </c>
      <c r="B21" s="15">
        <v>11</v>
      </c>
      <c r="C21" s="35" t="s">
        <v>56</v>
      </c>
      <c r="D21" s="15">
        <v>40</v>
      </c>
      <c r="E21" s="17">
        <v>0.021851851851851848</v>
      </c>
      <c r="F21" s="17">
        <v>0.053541666666666675</v>
      </c>
      <c r="G21" s="17"/>
      <c r="H21" s="17"/>
      <c r="I21" s="17"/>
      <c r="J21" s="17"/>
      <c r="K21" s="17">
        <f>E21</f>
        <v>0.021851851851851848</v>
      </c>
      <c r="L21" s="17">
        <f>F21-E21</f>
        <v>0.03168981481481482</v>
      </c>
      <c r="M21" s="17"/>
      <c r="N21" s="17"/>
      <c r="O21" s="17"/>
      <c r="P21" s="15"/>
      <c r="Q21" s="21">
        <v>1000</v>
      </c>
      <c r="R21" s="6"/>
      <c r="S21" s="13"/>
    </row>
    <row r="22" spans="1:19" s="14" customFormat="1" ht="12.75">
      <c r="A22" s="34" t="s">
        <v>44</v>
      </c>
      <c r="B22" s="15">
        <v>6</v>
      </c>
      <c r="C22" s="35" t="s">
        <v>56</v>
      </c>
      <c r="D22" s="15">
        <v>36</v>
      </c>
      <c r="E22" s="17">
        <v>0.030601851851851852</v>
      </c>
      <c r="F22" s="17">
        <v>0.06116898148148148</v>
      </c>
      <c r="G22" s="17"/>
      <c r="H22" s="17"/>
      <c r="I22" s="17"/>
      <c r="J22" s="15"/>
      <c r="K22" s="17">
        <f>E22</f>
        <v>0.030601851851851852</v>
      </c>
      <c r="L22" s="17">
        <f>F22-E22</f>
        <v>0.030567129629629625</v>
      </c>
      <c r="M22" s="17"/>
      <c r="N22" s="17"/>
      <c r="O22" s="17"/>
      <c r="P22" s="15"/>
      <c r="Q22" s="16">
        <f>$F$21/$F22*1000</f>
        <v>875.3074739829708</v>
      </c>
      <c r="R22" s="8"/>
      <c r="S22" s="13"/>
    </row>
    <row r="25" spans="1:19" s="10" customFormat="1" ht="12.75">
      <c r="A25" s="9"/>
      <c r="B25" s="24"/>
      <c r="C25" s="24"/>
      <c r="D25" s="24"/>
      <c r="E25" s="25"/>
      <c r="F25" s="25"/>
      <c r="G25" s="26"/>
      <c r="H25" s="26"/>
      <c r="I25" s="26"/>
      <c r="J25" s="26"/>
      <c r="K25" s="25"/>
      <c r="L25" s="25"/>
      <c r="M25" s="26"/>
      <c r="N25" s="26"/>
      <c r="O25" s="26"/>
      <c r="P25" s="22"/>
      <c r="Q25" s="23"/>
      <c r="R25" s="12"/>
      <c r="S25" s="11"/>
    </row>
    <row r="26" spans="1:18" s="10" customFormat="1" ht="12.75">
      <c r="A26" s="9"/>
      <c r="B26" s="24"/>
      <c r="C26" s="24"/>
      <c r="D26" s="24"/>
      <c r="E26" s="25"/>
      <c r="F26" s="25"/>
      <c r="G26" s="26"/>
      <c r="H26" s="26"/>
      <c r="I26" s="26"/>
      <c r="J26" s="26"/>
      <c r="K26" s="25"/>
      <c r="L26" s="25"/>
      <c r="M26" s="26"/>
      <c r="N26" s="26"/>
      <c r="O26" s="26"/>
      <c r="P26" s="22"/>
      <c r="Q26" s="23"/>
      <c r="R26" s="12"/>
    </row>
  </sheetData>
  <sheetProtection/>
  <mergeCells count="2">
    <mergeCell ref="E2:H2"/>
    <mergeCell ref="K2:N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Q44" sqref="Q44"/>
    </sheetView>
  </sheetViews>
  <sheetFormatPr defaultColWidth="9.140625" defaultRowHeight="12.75"/>
  <cols>
    <col min="1" max="1" width="18.140625" style="0" bestFit="1" customWidth="1"/>
    <col min="10" max="10" width="10.421875" style="0" bestFit="1" customWidth="1"/>
    <col min="17" max="17" width="22.00390625" style="0" bestFit="1" customWidth="1"/>
  </cols>
  <sheetData>
    <row r="1" spans="1:17" ht="12.75">
      <c r="A1" s="2" t="s">
        <v>19</v>
      </c>
      <c r="B1" s="2" t="s">
        <v>12</v>
      </c>
      <c r="C1" s="2" t="s">
        <v>6</v>
      </c>
      <c r="D1" s="2" t="s">
        <v>59</v>
      </c>
      <c r="E1" s="1" t="s">
        <v>18</v>
      </c>
      <c r="F1" s="1" t="s">
        <v>21</v>
      </c>
      <c r="G1" s="1" t="s">
        <v>16</v>
      </c>
      <c r="H1" s="1" t="s">
        <v>20</v>
      </c>
      <c r="I1" s="1" t="s">
        <v>60</v>
      </c>
      <c r="K1" s="1" t="s">
        <v>18</v>
      </c>
      <c r="L1" s="1" t="s">
        <v>21</v>
      </c>
      <c r="M1" s="1" t="s">
        <v>16</v>
      </c>
      <c r="N1" s="1" t="s">
        <v>20</v>
      </c>
      <c r="O1" s="1" t="s">
        <v>60</v>
      </c>
      <c r="P1" s="35" t="s">
        <v>62</v>
      </c>
      <c r="Q1" s="37" t="s">
        <v>65</v>
      </c>
    </row>
    <row r="2" spans="2:17" ht="12.75">
      <c r="B2" s="4"/>
      <c r="C2" s="4"/>
      <c r="D2" s="4"/>
      <c r="E2" s="52" t="s">
        <v>25</v>
      </c>
      <c r="F2" s="53"/>
      <c r="G2" s="53"/>
      <c r="H2" s="53"/>
      <c r="I2" s="4"/>
      <c r="J2" t="s">
        <v>63</v>
      </c>
      <c r="K2" s="54" t="s">
        <v>2</v>
      </c>
      <c r="L2" s="53"/>
      <c r="M2" s="53"/>
      <c r="N2" s="53"/>
      <c r="O2" s="4"/>
      <c r="P2" s="4"/>
      <c r="Q2" s="38" t="s">
        <v>61</v>
      </c>
    </row>
    <row r="3" spans="1:17" ht="12.75">
      <c r="A3" s="34" t="s">
        <v>43</v>
      </c>
      <c r="B3" s="15">
        <v>14</v>
      </c>
      <c r="C3" s="15" t="s">
        <v>9</v>
      </c>
      <c r="D3" s="15">
        <v>27</v>
      </c>
      <c r="E3" s="17">
        <v>0.015277777777777777</v>
      </c>
      <c r="F3" s="17">
        <v>0.032025462962962964</v>
      </c>
      <c r="G3" s="17">
        <v>0.04809027777777778</v>
      </c>
      <c r="H3" s="17">
        <v>0.06436342592592592</v>
      </c>
      <c r="I3" s="17">
        <v>0.0806712962962963</v>
      </c>
      <c r="K3" s="17">
        <v>0.015277777777777777</v>
      </c>
      <c r="L3" s="17">
        <v>0.016747685185185185</v>
      </c>
      <c r="M3" s="17">
        <v>0.016064814814814816</v>
      </c>
      <c r="N3" s="17">
        <v>0.01627314814814814</v>
      </c>
      <c r="O3" s="17">
        <v>0.016307870370370375</v>
      </c>
      <c r="P3" s="15">
        <v>1</v>
      </c>
      <c r="Q3" s="16">
        <v>1000</v>
      </c>
    </row>
    <row r="4" spans="1:17" ht="12.75">
      <c r="A4" s="34" t="s">
        <v>46</v>
      </c>
      <c r="B4" s="15">
        <v>9</v>
      </c>
      <c r="C4" s="15" t="s">
        <v>9</v>
      </c>
      <c r="D4" s="15">
        <v>23</v>
      </c>
      <c r="E4" s="17">
        <v>0.01741898148148148</v>
      </c>
      <c r="F4" s="17">
        <v>0.03625</v>
      </c>
      <c r="G4" s="17">
        <v>0.055231481481481486</v>
      </c>
      <c r="H4" s="17">
        <v>0.07445601851851852</v>
      </c>
      <c r="I4" s="17">
        <v>0.094375</v>
      </c>
      <c r="J4" s="17">
        <f>I4-$I$3</f>
        <v>0.013703703703703704</v>
      </c>
      <c r="K4" s="17">
        <v>0.01741898148148148</v>
      </c>
      <c r="L4" s="17">
        <v>0.018831018518518518</v>
      </c>
      <c r="M4" s="17">
        <v>0.018981481481481488</v>
      </c>
      <c r="N4" s="17">
        <v>0.019224537037037033</v>
      </c>
      <c r="O4" s="17">
        <v>0.019918981481481482</v>
      </c>
      <c r="P4" s="15">
        <v>2</v>
      </c>
      <c r="Q4" s="16">
        <f>$I$3/$I4*1000</f>
        <v>854.7951925435368</v>
      </c>
    </row>
    <row r="5" spans="1:17" ht="12.75">
      <c r="A5" s="34" t="s">
        <v>52</v>
      </c>
      <c r="B5" s="15">
        <v>17</v>
      </c>
      <c r="C5" s="15" t="s">
        <v>9</v>
      </c>
      <c r="D5" s="15">
        <v>28</v>
      </c>
      <c r="E5" s="17">
        <v>0.01693287037037037</v>
      </c>
      <c r="F5" s="17">
        <v>0.034826388888888886</v>
      </c>
      <c r="G5" s="17">
        <v>0.053564814814814815</v>
      </c>
      <c r="H5" s="17">
        <v>0.07405092592592592</v>
      </c>
      <c r="I5" s="17">
        <v>0.09460648148148149</v>
      </c>
      <c r="J5" s="17">
        <f>I5-$I$3</f>
        <v>0.01393518518518519</v>
      </c>
      <c r="K5" s="17">
        <v>0.01693287037037037</v>
      </c>
      <c r="L5" s="17">
        <v>0.017893518518518517</v>
      </c>
      <c r="M5" s="17">
        <v>0.01873842592592593</v>
      </c>
      <c r="N5" s="17">
        <v>0.020486111111111108</v>
      </c>
      <c r="O5" s="17">
        <v>0.020555555555555563</v>
      </c>
      <c r="P5" s="15">
        <v>3</v>
      </c>
      <c r="Q5" s="16">
        <f>$I$3/$I5*1000</f>
        <v>852.7036946415463</v>
      </c>
    </row>
    <row r="6" spans="1:17" ht="12.75">
      <c r="A6" s="34" t="s">
        <v>53</v>
      </c>
      <c r="B6" s="15">
        <v>32</v>
      </c>
      <c r="C6" s="15" t="s">
        <v>9</v>
      </c>
      <c r="D6" s="15">
        <v>30</v>
      </c>
      <c r="E6" s="17">
        <v>0.01681712962962963</v>
      </c>
      <c r="F6" s="17">
        <v>0.03525462962962963</v>
      </c>
      <c r="G6" s="17">
        <v>0.05524305555555556</v>
      </c>
      <c r="H6" s="17">
        <v>0.07649305555555556</v>
      </c>
      <c r="I6" s="17">
        <v>0.09753472222222222</v>
      </c>
      <c r="J6" s="17">
        <f>I6-$I$3</f>
        <v>0.01686342592592592</v>
      </c>
      <c r="K6" s="17">
        <v>0.01681712962962963</v>
      </c>
      <c r="L6" s="17">
        <v>0.0184375</v>
      </c>
      <c r="M6" s="17">
        <v>0.01998842592592593</v>
      </c>
      <c r="N6" s="17">
        <v>0.021250000000000005</v>
      </c>
      <c r="O6" s="17">
        <v>0.021041666666666653</v>
      </c>
      <c r="P6" s="15">
        <v>4</v>
      </c>
      <c r="Q6" s="16">
        <f>$I$3/$I6*1000</f>
        <v>827.1033582532336</v>
      </c>
    </row>
    <row r="7" spans="1:17" ht="12.75">
      <c r="A7" s="34" t="s">
        <v>40</v>
      </c>
      <c r="B7" s="15">
        <v>26</v>
      </c>
      <c r="C7" s="35" t="s">
        <v>9</v>
      </c>
      <c r="D7" s="15">
        <v>27</v>
      </c>
      <c r="E7" s="17">
        <v>0.01972222222222222</v>
      </c>
      <c r="F7" s="17">
        <v>0.03891203703703704</v>
      </c>
      <c r="G7" s="17">
        <v>0.05868055555555555</v>
      </c>
      <c r="H7" s="17">
        <v>0.07875</v>
      </c>
      <c r="I7" s="17">
        <v>0.09938657407407407</v>
      </c>
      <c r="J7" s="17">
        <f>I7-$I$3</f>
        <v>0.018715277777777775</v>
      </c>
      <c r="K7" s="17">
        <v>0.01972222222222222</v>
      </c>
      <c r="L7" s="17">
        <v>0.019189814814814816</v>
      </c>
      <c r="M7" s="17">
        <v>0.01976851851851851</v>
      </c>
      <c r="N7" s="17">
        <v>0.020069444444444452</v>
      </c>
      <c r="O7" s="17">
        <v>0.02063657407407407</v>
      </c>
      <c r="P7" s="15">
        <v>5</v>
      </c>
      <c r="Q7" s="16">
        <f>$I$3/$I7*1000</f>
        <v>811.6920926982648</v>
      </c>
    </row>
    <row r="8" spans="1:17" ht="12.75">
      <c r="A8" s="34" t="s">
        <v>42</v>
      </c>
      <c r="B8" s="15">
        <v>2</v>
      </c>
      <c r="C8" s="15" t="s">
        <v>9</v>
      </c>
      <c r="D8" s="15">
        <v>26</v>
      </c>
      <c r="E8" s="17">
        <v>0.020185185185185184</v>
      </c>
      <c r="F8" s="17">
        <v>0.03980324074074074</v>
      </c>
      <c r="G8" s="17">
        <v>0.059201388888888894</v>
      </c>
      <c r="H8" s="17">
        <v>0.08248842592592592</v>
      </c>
      <c r="I8" s="17">
        <v>0.10532407407407407</v>
      </c>
      <c r="J8" s="17">
        <f>I8-$I$3</f>
        <v>0.024652777777777773</v>
      </c>
      <c r="K8" s="17">
        <v>0.020185185185185184</v>
      </c>
      <c r="L8" s="17">
        <v>0.01961805555555556</v>
      </c>
      <c r="M8" s="17">
        <v>0.01939814814814815</v>
      </c>
      <c r="N8" s="17">
        <v>0.02328703703703703</v>
      </c>
      <c r="O8" s="17">
        <v>0.022835648148148147</v>
      </c>
      <c r="P8" s="15">
        <v>6</v>
      </c>
      <c r="Q8" s="16">
        <f>$I$3/$I8*1000</f>
        <v>765.934065934066</v>
      </c>
    </row>
    <row r="9" spans="1:17" ht="12.75">
      <c r="A9" s="34" t="s">
        <v>47</v>
      </c>
      <c r="B9" s="15">
        <v>34</v>
      </c>
      <c r="C9" s="15" t="s">
        <v>9</v>
      </c>
      <c r="D9" s="15">
        <v>29</v>
      </c>
      <c r="E9" s="17">
        <v>0.019791666666666666</v>
      </c>
      <c r="F9" s="17">
        <v>0.03881944444444444</v>
      </c>
      <c r="G9" s="17">
        <v>0.06217592592592593</v>
      </c>
      <c r="H9" s="17"/>
      <c r="I9" s="17"/>
      <c r="K9" s="17">
        <v>0.019791666666666666</v>
      </c>
      <c r="L9" s="17">
        <v>0.019027777777777775</v>
      </c>
      <c r="M9" s="17">
        <v>0.023356481481481492</v>
      </c>
      <c r="N9" s="17"/>
      <c r="O9" s="17"/>
      <c r="P9" s="15">
        <v>7</v>
      </c>
      <c r="Q9" s="16">
        <f>Q8/2</f>
        <v>382.967032967033</v>
      </c>
    </row>
    <row r="10" spans="1:17" ht="12.75">
      <c r="A10" s="34" t="s">
        <v>50</v>
      </c>
      <c r="B10" s="15">
        <v>16</v>
      </c>
      <c r="C10" s="35" t="s">
        <v>9</v>
      </c>
      <c r="D10" s="15">
        <v>27</v>
      </c>
      <c r="E10" s="17">
        <v>0.0169212962962963</v>
      </c>
      <c r="F10" s="17">
        <v>0.03401620370370371</v>
      </c>
      <c r="G10" s="17"/>
      <c r="H10" s="17"/>
      <c r="I10" s="17"/>
      <c r="K10" s="17">
        <v>0.0169212962962963</v>
      </c>
      <c r="L10" s="17">
        <v>0.01709490740740741</v>
      </c>
      <c r="M10" s="36" t="s">
        <v>64</v>
      </c>
      <c r="N10" s="17"/>
      <c r="O10" s="17"/>
      <c r="P10" s="15">
        <v>8</v>
      </c>
      <c r="Q10" s="16"/>
    </row>
    <row r="11" spans="2:17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1"/>
    </row>
    <row r="13" spans="1:17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9" s="14" customFormat="1" ht="12.75">
      <c r="A14" s="34" t="s">
        <v>41</v>
      </c>
      <c r="B14" s="15">
        <v>13</v>
      </c>
      <c r="C14" s="15" t="s">
        <v>28</v>
      </c>
      <c r="D14" s="15">
        <v>35</v>
      </c>
      <c r="E14" s="17">
        <v>0.016041666666666666</v>
      </c>
      <c r="F14" s="17">
        <v>0.03392361111111111</v>
      </c>
      <c r="G14" s="17">
        <v>0.05202546296296296</v>
      </c>
      <c r="H14" s="17">
        <v>0.07041666666666667</v>
      </c>
      <c r="I14" s="36">
        <v>0.0895486111111111</v>
      </c>
      <c r="K14" s="17">
        <v>0.016041666666666666</v>
      </c>
      <c r="L14" s="17">
        <v>0.017881944444444447</v>
      </c>
      <c r="M14" s="17">
        <v>0.018101851851851848</v>
      </c>
      <c r="N14" s="17">
        <v>0.018391203703703708</v>
      </c>
      <c r="O14" s="17">
        <v>0.019131944444444438</v>
      </c>
      <c r="P14" s="15">
        <v>1</v>
      </c>
      <c r="Q14" s="16">
        <v>1000</v>
      </c>
      <c r="R14" s="8"/>
      <c r="S14" s="13"/>
    </row>
    <row r="15" spans="1:19" s="14" customFormat="1" ht="12.75">
      <c r="A15" s="34" t="s">
        <v>54</v>
      </c>
      <c r="B15" s="15">
        <v>10</v>
      </c>
      <c r="C15" s="35" t="s">
        <v>28</v>
      </c>
      <c r="D15" s="15">
        <v>32</v>
      </c>
      <c r="E15" s="17">
        <v>0.019270833333333334</v>
      </c>
      <c r="F15" s="17">
        <v>0.04164351851851852</v>
      </c>
      <c r="G15" s="17">
        <v>0.06266203703703704</v>
      </c>
      <c r="H15" s="17">
        <v>0.08548611111111111</v>
      </c>
      <c r="I15" s="17">
        <v>0.10950231481481482</v>
      </c>
      <c r="J15" s="17">
        <f>I15-$I$14</f>
        <v>0.01995370370370371</v>
      </c>
      <c r="K15" s="17">
        <v>0.019270833333333334</v>
      </c>
      <c r="L15" s="17">
        <v>0.022372685185185183</v>
      </c>
      <c r="M15" s="17">
        <v>0.021018518518518527</v>
      </c>
      <c r="N15" s="17">
        <v>0.022824074074074066</v>
      </c>
      <c r="O15" s="17">
        <v>0.024016203703703706</v>
      </c>
      <c r="P15" s="15">
        <v>2</v>
      </c>
      <c r="Q15" s="16">
        <f>I14/I15*1000</f>
        <v>817.778247542543</v>
      </c>
      <c r="R15" s="6"/>
      <c r="S15" s="13"/>
    </row>
    <row r="16" spans="1:19" s="14" customFormat="1" ht="12.75">
      <c r="A16" s="34" t="s">
        <v>49</v>
      </c>
      <c r="B16" s="15">
        <v>11</v>
      </c>
      <c r="C16" s="35" t="s">
        <v>28</v>
      </c>
      <c r="D16" s="15">
        <v>33</v>
      </c>
      <c r="E16" s="17">
        <v>0.02048611111111111</v>
      </c>
      <c r="F16" s="17"/>
      <c r="G16" s="17"/>
      <c r="H16" s="17"/>
      <c r="I16" s="17"/>
      <c r="J16" s="15"/>
      <c r="K16" s="17">
        <v>0.02048611111111111</v>
      </c>
      <c r="L16" s="17"/>
      <c r="M16" s="17"/>
      <c r="N16" s="17"/>
      <c r="O16" s="17"/>
      <c r="P16" s="15"/>
      <c r="Q16" s="16"/>
      <c r="R16" s="6"/>
      <c r="S16" s="13"/>
    </row>
    <row r="20" spans="13:19" s="14" customFormat="1" ht="12.75">
      <c r="M20" s="17"/>
      <c r="N20" s="17"/>
      <c r="O20" s="17"/>
      <c r="P20" s="15"/>
      <c r="Q20" s="16"/>
      <c r="R20" s="6"/>
      <c r="S20" s="13"/>
    </row>
    <row r="21" spans="1:19" s="1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9"/>
      <c r="O21" s="49"/>
      <c r="P21" s="50"/>
      <c r="Q21" s="51"/>
      <c r="R21" s="6"/>
      <c r="S21" s="13"/>
    </row>
    <row r="22" spans="1:19" s="14" customFormat="1" ht="12.75">
      <c r="A22" s="34" t="s">
        <v>48</v>
      </c>
      <c r="B22" s="15">
        <v>4</v>
      </c>
      <c r="C22" s="35" t="s">
        <v>57</v>
      </c>
      <c r="D22" s="15">
        <v>11</v>
      </c>
      <c r="E22" s="17">
        <v>0.02189814814814815</v>
      </c>
      <c r="F22" s="17">
        <v>0.05344907407407407</v>
      </c>
      <c r="G22" s="17"/>
      <c r="H22" s="17"/>
      <c r="I22" s="17"/>
      <c r="J22" s="15"/>
      <c r="K22" s="17">
        <v>0.02189814814814815</v>
      </c>
      <c r="L22" s="17">
        <v>0.03155092592592593</v>
      </c>
      <c r="M22" s="17"/>
      <c r="N22" s="17"/>
      <c r="O22" s="17"/>
      <c r="P22" s="15">
        <v>1</v>
      </c>
      <c r="Q22" s="16">
        <v>1000</v>
      </c>
      <c r="R22" s="6"/>
      <c r="S22" s="13"/>
    </row>
    <row r="23" spans="1:19" s="14" customFormat="1" ht="12.75">
      <c r="A23" s="34" t="s">
        <v>58</v>
      </c>
      <c r="B23" s="15">
        <v>12</v>
      </c>
      <c r="C23" s="35" t="s">
        <v>57</v>
      </c>
      <c r="D23" s="15">
        <v>11</v>
      </c>
      <c r="E23" s="17">
        <v>0.021875000000000002</v>
      </c>
      <c r="F23" s="17">
        <v>0.05346064814814815</v>
      </c>
      <c r="G23" s="17"/>
      <c r="H23" s="17"/>
      <c r="I23" s="17"/>
      <c r="J23" s="17">
        <f>F23-$F$22</f>
        <v>1.157407407408051E-05</v>
      </c>
      <c r="K23" s="17">
        <v>0.021875000000000002</v>
      </c>
      <c r="L23" s="17">
        <v>0.031585648148148154</v>
      </c>
      <c r="M23" s="17"/>
      <c r="N23" s="17"/>
      <c r="O23" s="17"/>
      <c r="P23" s="15">
        <v>2</v>
      </c>
      <c r="Q23" s="16">
        <f>F22/F23*1000</f>
        <v>999.7835029227105</v>
      </c>
      <c r="R23" s="6"/>
      <c r="S23" s="13"/>
    </row>
    <row r="24" spans="1:17" ht="12.75">
      <c r="A24" s="34" t="s">
        <v>45</v>
      </c>
      <c r="B24" s="15">
        <v>15</v>
      </c>
      <c r="C24" s="35" t="s">
        <v>57</v>
      </c>
      <c r="D24" s="15">
        <v>14</v>
      </c>
      <c r="E24" s="17">
        <v>0.02071759259259259</v>
      </c>
      <c r="F24" s="17"/>
      <c r="G24" s="17"/>
      <c r="H24" s="17"/>
      <c r="I24" s="17"/>
      <c r="J24" s="15"/>
      <c r="K24" s="17">
        <v>0.02071759259259259</v>
      </c>
      <c r="L24" s="17"/>
      <c r="Q24" s="16">
        <f>Q23/2</f>
        <v>499.8917514613552</v>
      </c>
    </row>
    <row r="25" spans="1:17" ht="12.75">
      <c r="A25" s="34" t="s">
        <v>51</v>
      </c>
      <c r="B25" s="15">
        <v>21</v>
      </c>
      <c r="C25" s="35" t="s">
        <v>57</v>
      </c>
      <c r="D25" s="15">
        <v>16</v>
      </c>
      <c r="E25" s="17">
        <v>0.04168981481481481</v>
      </c>
      <c r="F25" s="17"/>
      <c r="G25" s="17"/>
      <c r="H25" s="17"/>
      <c r="I25" s="17"/>
      <c r="J25" s="17"/>
      <c r="K25" s="17">
        <v>0.04168981481481481</v>
      </c>
      <c r="L25" s="17"/>
      <c r="Q25" s="16">
        <f>Q24/2</f>
        <v>249.9458757306776</v>
      </c>
    </row>
    <row r="27" spans="1:17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9" s="14" customFormat="1" ht="12.75">
      <c r="A28" s="34" t="s">
        <v>55</v>
      </c>
      <c r="B28" s="15">
        <v>11</v>
      </c>
      <c r="C28" s="35" t="s">
        <v>56</v>
      </c>
      <c r="D28" s="15">
        <v>40</v>
      </c>
      <c r="E28" s="17">
        <v>0.021851851851851848</v>
      </c>
      <c r="F28" s="17">
        <v>0.053541666666666675</v>
      </c>
      <c r="G28" s="17"/>
      <c r="H28" s="17"/>
      <c r="I28" s="17"/>
      <c r="J28" s="17"/>
      <c r="K28" s="17">
        <v>0.021851851851851848</v>
      </c>
      <c r="L28" s="17">
        <v>0.03168981481481482</v>
      </c>
      <c r="M28" s="17"/>
      <c r="N28" s="17"/>
      <c r="O28" s="17"/>
      <c r="P28" s="15">
        <v>1</v>
      </c>
      <c r="Q28" s="16">
        <v>1000</v>
      </c>
      <c r="R28" s="6"/>
      <c r="S28" s="13"/>
    </row>
    <row r="29" spans="1:19" s="14" customFormat="1" ht="12.75">
      <c r="A29" s="34" t="s">
        <v>44</v>
      </c>
      <c r="B29" s="15">
        <v>6</v>
      </c>
      <c r="C29" s="35" t="s">
        <v>56</v>
      </c>
      <c r="D29" s="15">
        <v>36</v>
      </c>
      <c r="E29" s="17">
        <v>0.030601851851851852</v>
      </c>
      <c r="F29" s="17">
        <v>0.06116898148148148</v>
      </c>
      <c r="G29" s="17"/>
      <c r="H29" s="17"/>
      <c r="I29" s="17"/>
      <c r="J29" s="17">
        <f>F29-$F$22</f>
        <v>0.0077199074074074045</v>
      </c>
      <c r="K29" s="17">
        <v>0.030601851851851852</v>
      </c>
      <c r="L29" s="17">
        <v>0.030567129629629625</v>
      </c>
      <c r="M29" s="17"/>
      <c r="N29" s="17"/>
      <c r="O29" s="17"/>
      <c r="P29" s="15">
        <v>2</v>
      </c>
      <c r="Q29" s="16">
        <f>F28/F29*1000</f>
        <v>875.3074739829708</v>
      </c>
      <c r="R29" s="8"/>
      <c r="S29" s="13"/>
    </row>
  </sheetData>
  <sheetProtection/>
  <mergeCells count="2">
    <mergeCell ref="E2:H2"/>
    <mergeCell ref="K2:N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N79"/>
  <sheetViews>
    <sheetView tabSelected="1" zoomScalePageLayoutView="0" workbookViewId="0" topLeftCell="A43">
      <selection activeCell="G73" sqref="G73"/>
    </sheetView>
  </sheetViews>
  <sheetFormatPr defaultColWidth="9.140625" defaultRowHeight="12.75"/>
  <cols>
    <col min="1" max="1" width="18.140625" style="0" bestFit="1" customWidth="1"/>
    <col min="2" max="2" width="11.8515625" style="0" bestFit="1" customWidth="1"/>
    <col min="4" max="4" width="10.140625" style="0" bestFit="1" customWidth="1"/>
  </cols>
  <sheetData>
    <row r="2" ht="12.75">
      <c r="B2" s="46" t="s">
        <v>67</v>
      </c>
    </row>
    <row r="3" spans="2:4" ht="12.75">
      <c r="B3" t="s">
        <v>39</v>
      </c>
      <c r="C3" t="s">
        <v>61</v>
      </c>
      <c r="D3" t="s">
        <v>68</v>
      </c>
    </row>
    <row r="5" spans="1:4" ht="12.75">
      <c r="A5" s="34" t="s">
        <v>53</v>
      </c>
      <c r="B5" s="42">
        <v>849.7628726451604</v>
      </c>
      <c r="C5" s="42">
        <v>827.1033582532336</v>
      </c>
      <c r="D5" s="42">
        <f aca="true" t="shared" si="0" ref="D5:D25">C5+B5</f>
        <v>1676.866230898394</v>
      </c>
    </row>
    <row r="6" spans="1:4" ht="12.75">
      <c r="A6" s="34" t="s">
        <v>41</v>
      </c>
      <c r="B6" s="42">
        <v>742.159763306032</v>
      </c>
      <c r="C6" s="42">
        <v>900.8659687217269</v>
      </c>
      <c r="D6" s="42">
        <f t="shared" si="0"/>
        <v>1643.0257320277587</v>
      </c>
    </row>
    <row r="7" spans="1:4" ht="12.75">
      <c r="A7" s="34" t="s">
        <v>52</v>
      </c>
      <c r="B7" s="42">
        <v>773.9895094302365</v>
      </c>
      <c r="C7" s="42">
        <v>852.7036946415463</v>
      </c>
      <c r="D7" s="42">
        <f t="shared" si="0"/>
        <v>1626.693204071783</v>
      </c>
    </row>
    <row r="8" spans="1:4" ht="12.75">
      <c r="A8" s="34" t="s">
        <v>46</v>
      </c>
      <c r="B8" s="42">
        <v>757.9694818177993</v>
      </c>
      <c r="C8" s="42">
        <v>854.7951925435368</v>
      </c>
      <c r="D8" s="42">
        <f t="shared" si="0"/>
        <v>1612.7646743613361</v>
      </c>
    </row>
    <row r="9" spans="1:4" ht="12.75">
      <c r="A9" s="34" t="s">
        <v>43</v>
      </c>
      <c r="C9" s="42">
        <v>1000</v>
      </c>
      <c r="D9" s="42">
        <f t="shared" si="0"/>
        <v>1000</v>
      </c>
    </row>
    <row r="10" spans="1:4" ht="12.75">
      <c r="A10" s="6" t="s">
        <v>22</v>
      </c>
      <c r="B10" s="42">
        <v>1000</v>
      </c>
      <c r="D10" s="42">
        <f t="shared" si="0"/>
        <v>1000</v>
      </c>
    </row>
    <row r="11" spans="1:4" ht="12.75">
      <c r="A11" s="6" t="s">
        <v>13</v>
      </c>
      <c r="B11" s="42">
        <v>983.7254902127582</v>
      </c>
      <c r="D11" s="42">
        <f t="shared" si="0"/>
        <v>983.7254902127582</v>
      </c>
    </row>
    <row r="12" spans="1:4" ht="12.75">
      <c r="A12" s="6" t="s">
        <v>15</v>
      </c>
      <c r="B12" s="42">
        <v>906.9052783808063</v>
      </c>
      <c r="D12" s="42">
        <f t="shared" si="0"/>
        <v>906.9052783808063</v>
      </c>
    </row>
    <row r="13" spans="1:4" ht="12.75">
      <c r="A13" s="6" t="s">
        <v>32</v>
      </c>
      <c r="B13" s="42">
        <v>895.8928571649514</v>
      </c>
      <c r="D13" s="42">
        <f t="shared" si="0"/>
        <v>895.8928571649514</v>
      </c>
    </row>
    <row r="14" spans="1:4" ht="12.75">
      <c r="A14" s="6" t="s">
        <v>7</v>
      </c>
      <c r="B14" s="42">
        <v>840.9319477149849</v>
      </c>
      <c r="D14" s="42">
        <f t="shared" si="0"/>
        <v>840.9319477149849</v>
      </c>
    </row>
    <row r="15" spans="1:4" ht="12.75">
      <c r="A15" s="6" t="s">
        <v>23</v>
      </c>
      <c r="B15" s="42">
        <v>827.3416886704694</v>
      </c>
      <c r="D15" s="42">
        <f t="shared" si="0"/>
        <v>827.3416886704694</v>
      </c>
    </row>
    <row r="16" spans="1:4" ht="12.75">
      <c r="A16" s="34" t="s">
        <v>40</v>
      </c>
      <c r="C16" s="42">
        <v>811.6920926982648</v>
      </c>
      <c r="D16" s="42">
        <f t="shared" si="0"/>
        <v>811.6920926982648</v>
      </c>
    </row>
    <row r="17" spans="1:4" ht="12.75">
      <c r="A17" s="6" t="s">
        <v>14</v>
      </c>
      <c r="B17" s="42">
        <v>785.870927333806</v>
      </c>
      <c r="D17" s="42">
        <f t="shared" si="0"/>
        <v>785.870927333806</v>
      </c>
    </row>
    <row r="18" spans="1:4" ht="12.75">
      <c r="A18" s="34" t="s">
        <v>42</v>
      </c>
      <c r="C18" s="42">
        <v>765.934065934066</v>
      </c>
      <c r="D18" s="42">
        <f t="shared" si="0"/>
        <v>765.934065934066</v>
      </c>
    </row>
    <row r="19" spans="1:4" ht="12.75">
      <c r="A19" s="34" t="s">
        <v>54</v>
      </c>
      <c r="C19" s="42">
        <v>736.7085931719691</v>
      </c>
      <c r="D19" s="42">
        <f t="shared" si="0"/>
        <v>736.7085931719691</v>
      </c>
    </row>
    <row r="20" spans="1:4" ht="12.75">
      <c r="A20" s="6" t="s">
        <v>8</v>
      </c>
      <c r="B20" s="42">
        <v>732.5156957419647</v>
      </c>
      <c r="D20" s="42">
        <f t="shared" si="0"/>
        <v>732.5156957419647</v>
      </c>
    </row>
    <row r="21" spans="1:4" ht="12.75">
      <c r="A21" s="6" t="s">
        <v>0</v>
      </c>
      <c r="B21" s="42">
        <v>707.8160270835225</v>
      </c>
      <c r="D21" s="42">
        <f t="shared" si="0"/>
        <v>707.8160270835225</v>
      </c>
    </row>
    <row r="22" spans="1:4" ht="12.75">
      <c r="A22" s="6" t="s">
        <v>11</v>
      </c>
      <c r="B22" s="42">
        <v>695.7426154602856</v>
      </c>
      <c r="D22" s="42">
        <f t="shared" si="0"/>
        <v>695.7426154602856</v>
      </c>
    </row>
    <row r="23" spans="1:4" ht="12.75">
      <c r="A23" s="34" t="s">
        <v>47</v>
      </c>
      <c r="B23" s="42">
        <v>315.6139909448476</v>
      </c>
      <c r="C23" s="42">
        <v>368.35429658598457</v>
      </c>
      <c r="D23" s="42">
        <f t="shared" si="0"/>
        <v>683.9682875308322</v>
      </c>
    </row>
    <row r="24" spans="1:4" ht="12.75">
      <c r="A24" s="6" t="s">
        <v>29</v>
      </c>
      <c r="B24" s="42">
        <v>653.8511664225997</v>
      </c>
      <c r="D24" s="42">
        <f t="shared" si="0"/>
        <v>653.8511664225997</v>
      </c>
    </row>
    <row r="25" spans="1:4" ht="12.75">
      <c r="A25" s="6" t="s">
        <v>30</v>
      </c>
      <c r="B25" s="42">
        <v>631.2279818896952</v>
      </c>
      <c r="D25" s="42">
        <f t="shared" si="0"/>
        <v>631.2279818896952</v>
      </c>
    </row>
    <row r="29" ht="12.75">
      <c r="B29" s="47" t="s">
        <v>69</v>
      </c>
    </row>
    <row r="31" spans="1:4" ht="12.75">
      <c r="A31" s="34" t="s">
        <v>53</v>
      </c>
      <c r="B31" s="42">
        <v>863.8211382134414</v>
      </c>
      <c r="C31" s="42">
        <v>827.1033582532336</v>
      </c>
      <c r="D31" s="42">
        <f aca="true" t="shared" si="1" ref="D31:D47">C31+B31</f>
        <v>1690.924496466675</v>
      </c>
    </row>
    <row r="32" spans="1:4" ht="12.75">
      <c r="A32" s="34" t="s">
        <v>52</v>
      </c>
      <c r="B32" s="42">
        <v>786.7941993277409</v>
      </c>
      <c r="C32" s="42">
        <v>852.7036946415463</v>
      </c>
      <c r="D32" s="42">
        <f t="shared" si="1"/>
        <v>1639.4978939692874</v>
      </c>
    </row>
    <row r="33" spans="1:4" ht="12.75">
      <c r="A33" s="34" t="s">
        <v>46</v>
      </c>
      <c r="B33" s="42">
        <v>770.5091403638094</v>
      </c>
      <c r="C33" s="42">
        <v>854.7951925435368</v>
      </c>
      <c r="D33" s="42">
        <f t="shared" si="1"/>
        <v>1625.3043329073462</v>
      </c>
    </row>
    <row r="34" spans="1:4" ht="12.75">
      <c r="A34" s="34" t="s">
        <v>43</v>
      </c>
      <c r="C34" s="42">
        <v>1000</v>
      </c>
      <c r="D34" s="42">
        <f t="shared" si="1"/>
        <v>1000</v>
      </c>
    </row>
    <row r="35" spans="1:4" ht="12.75">
      <c r="A35" s="6" t="s">
        <v>13</v>
      </c>
      <c r="B35" s="42">
        <v>1000</v>
      </c>
      <c r="D35" s="42">
        <f t="shared" si="1"/>
        <v>1000</v>
      </c>
    </row>
    <row r="36" spans="1:4" ht="12.75">
      <c r="A36" s="6" t="s">
        <v>32</v>
      </c>
      <c r="B36" s="42">
        <v>910.7142857213037</v>
      </c>
      <c r="D36" s="42">
        <f t="shared" si="1"/>
        <v>910.7142857213037</v>
      </c>
    </row>
    <row r="37" spans="1:4" ht="12.75">
      <c r="A37" s="6" t="s">
        <v>7</v>
      </c>
      <c r="B37" s="42">
        <v>854.8441166581031</v>
      </c>
      <c r="D37" s="42">
        <f t="shared" si="1"/>
        <v>854.8441166581031</v>
      </c>
    </row>
    <row r="38" spans="1:4" ht="12.75">
      <c r="A38" s="6" t="s">
        <v>23</v>
      </c>
      <c r="B38" s="42">
        <v>841.0290237488239</v>
      </c>
      <c r="D38" s="42">
        <f t="shared" si="1"/>
        <v>841.0290237488239</v>
      </c>
    </row>
    <row r="39" spans="1:4" ht="12.75">
      <c r="A39" s="34" t="s">
        <v>40</v>
      </c>
      <c r="C39" s="42">
        <v>811.6920926982648</v>
      </c>
      <c r="D39" s="42">
        <f t="shared" si="1"/>
        <v>811.6920926982648</v>
      </c>
    </row>
    <row r="40" spans="1:4" ht="12.75">
      <c r="A40" s="6" t="s">
        <v>14</v>
      </c>
      <c r="B40" s="42">
        <v>798.8721804533492</v>
      </c>
      <c r="D40" s="42">
        <f t="shared" si="1"/>
        <v>798.8721804533492</v>
      </c>
    </row>
    <row r="41" spans="1:4" ht="12.75">
      <c r="A41" s="34" t="s">
        <v>42</v>
      </c>
      <c r="C41" s="42">
        <v>765.934065934066</v>
      </c>
      <c r="D41" s="42">
        <f t="shared" si="1"/>
        <v>765.934065934066</v>
      </c>
    </row>
    <row r="42" spans="1:4" ht="12.75">
      <c r="A42" s="6" t="s">
        <v>8</v>
      </c>
      <c r="B42" s="42">
        <v>744.634253183312</v>
      </c>
      <c r="D42" s="42">
        <f t="shared" si="1"/>
        <v>744.634253183312</v>
      </c>
    </row>
    <row r="43" spans="1:4" ht="12.75">
      <c r="A43" s="6" t="s">
        <v>0</v>
      </c>
      <c r="B43" s="42">
        <v>719.5259593511573</v>
      </c>
      <c r="D43" s="42">
        <f t="shared" si="1"/>
        <v>719.5259593511573</v>
      </c>
    </row>
    <row r="44" spans="1:4" ht="12.75">
      <c r="A44" s="6" t="s">
        <v>11</v>
      </c>
      <c r="B44" s="42">
        <v>707.2528082095461</v>
      </c>
      <c r="D44" s="42">
        <f t="shared" si="1"/>
        <v>707.2528082095461</v>
      </c>
    </row>
    <row r="45" spans="1:4" ht="12.75">
      <c r="A45" s="34" t="s">
        <v>47</v>
      </c>
      <c r="B45" s="42">
        <v>320.83543029528204</v>
      </c>
      <c r="C45" s="42">
        <v>382.967032967033</v>
      </c>
      <c r="D45" s="42">
        <f t="shared" si="1"/>
        <v>703.8024632623151</v>
      </c>
    </row>
    <row r="46" spans="1:4" ht="12.75">
      <c r="A46" s="6" t="s">
        <v>29</v>
      </c>
      <c r="B46" s="42">
        <v>664.6683174603781</v>
      </c>
      <c r="D46" s="42">
        <f t="shared" si="1"/>
        <v>664.6683174603781</v>
      </c>
    </row>
    <row r="47" spans="1:4" ht="12.75">
      <c r="A47" s="6" t="s">
        <v>30</v>
      </c>
      <c r="B47" s="42">
        <v>641.6708605905641</v>
      </c>
      <c r="D47" s="42">
        <f t="shared" si="1"/>
        <v>641.6708605905641</v>
      </c>
    </row>
    <row r="50" ht="12.75">
      <c r="A50" s="6"/>
    </row>
    <row r="51" ht="12.75">
      <c r="B51" s="47" t="s">
        <v>70</v>
      </c>
    </row>
    <row r="53" spans="2:4" ht="12.75">
      <c r="B53" t="s">
        <v>39</v>
      </c>
      <c r="C53" t="s">
        <v>61</v>
      </c>
      <c r="D53" t="s">
        <v>68</v>
      </c>
    </row>
    <row r="54" spans="1:4" ht="12.75">
      <c r="A54" s="34" t="s">
        <v>41</v>
      </c>
      <c r="B54" s="42">
        <v>742.159763306032</v>
      </c>
      <c r="C54" s="42">
        <v>1000</v>
      </c>
      <c r="D54" s="42">
        <f>C54+B54</f>
        <v>1742.159763306032</v>
      </c>
    </row>
    <row r="55" spans="1:4" ht="12.75">
      <c r="A55" s="6" t="s">
        <v>22</v>
      </c>
      <c r="B55" s="42">
        <v>1000</v>
      </c>
      <c r="D55" s="42">
        <f>C55+B55</f>
        <v>1000</v>
      </c>
    </row>
    <row r="56" spans="1:4" ht="12.75">
      <c r="A56" s="6" t="s">
        <v>15</v>
      </c>
      <c r="B56" s="42">
        <v>906.9052783808063</v>
      </c>
      <c r="D56" s="42">
        <f>C56+B56</f>
        <v>906.9052783808063</v>
      </c>
    </row>
    <row r="57" spans="1:4" ht="12.75">
      <c r="A57" s="34" t="s">
        <v>54</v>
      </c>
      <c r="C57" s="42">
        <v>817.778247542543</v>
      </c>
      <c r="D57" s="42">
        <f>C57+B57</f>
        <v>817.778247542543</v>
      </c>
    </row>
    <row r="63" ht="12.75">
      <c r="A63" s="6"/>
    </row>
    <row r="64" spans="1:2" ht="12.75">
      <c r="A64" s="6"/>
      <c r="B64" s="47" t="s">
        <v>72</v>
      </c>
    </row>
    <row r="65" spans="2:4" ht="12.75">
      <c r="B65" t="s">
        <v>39</v>
      </c>
      <c r="C65" t="s">
        <v>61</v>
      </c>
      <c r="D65" t="s">
        <v>68</v>
      </c>
    </row>
    <row r="66" spans="1:4" ht="12.75">
      <c r="A66" s="34" t="s">
        <v>58</v>
      </c>
      <c r="B66" s="42">
        <v>920.4152251556152</v>
      </c>
      <c r="C66" s="42">
        <v>999.7835029227105</v>
      </c>
      <c r="D66" s="42">
        <f>C66+B66</f>
        <v>1920.1987280783255</v>
      </c>
    </row>
    <row r="67" spans="1:4" ht="12.75">
      <c r="A67" s="34" t="s">
        <v>48</v>
      </c>
      <c r="B67" s="42">
        <v>460.2076125778076</v>
      </c>
      <c r="C67" s="42">
        <v>1000</v>
      </c>
      <c r="D67" s="42">
        <f>C67+B67</f>
        <v>1460.2076125778076</v>
      </c>
    </row>
    <row r="68" spans="1:4" ht="12.75">
      <c r="A68" s="34" t="s">
        <v>71</v>
      </c>
      <c r="B68" s="42">
        <v>1000</v>
      </c>
      <c r="D68" s="42">
        <f>C68+B68</f>
        <v>1000</v>
      </c>
    </row>
    <row r="69" spans="1:4" ht="12.75">
      <c r="A69" s="34" t="s">
        <v>45</v>
      </c>
      <c r="C69" s="42">
        <v>499.8917514613552</v>
      </c>
      <c r="D69" s="42">
        <f>C69+B69</f>
        <v>499.8917514613552</v>
      </c>
    </row>
    <row r="70" spans="1:4" ht="12.75">
      <c r="A70" s="34" t="s">
        <v>51</v>
      </c>
      <c r="C70" s="42">
        <v>249.9458757306776</v>
      </c>
      <c r="D70" s="42">
        <f>C70+B70</f>
        <v>249.9458757306776</v>
      </c>
    </row>
    <row r="71" ht="12.75">
      <c r="C71" s="42"/>
    </row>
    <row r="72" ht="12.75">
      <c r="B72" s="47" t="s">
        <v>73</v>
      </c>
    </row>
    <row r="73" spans="1:4" ht="12.75">
      <c r="A73" s="34" t="s">
        <v>55</v>
      </c>
      <c r="C73" s="42">
        <v>1000</v>
      </c>
      <c r="D73" s="42"/>
    </row>
    <row r="74" spans="1:4" ht="12.75">
      <c r="A74" s="34" t="s">
        <v>44</v>
      </c>
      <c r="C74" s="42">
        <v>875.3074739829708</v>
      </c>
      <c r="D74" s="42"/>
    </row>
    <row r="77" ht="12.75">
      <c r="A77" t="s">
        <v>75</v>
      </c>
    </row>
    <row r="79" spans="1:14" ht="12.75">
      <c r="A79" s="33" t="s">
        <v>74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2012-06-12T17:46:02Z</dcterms:created>
  <dcterms:modified xsi:type="dcterms:W3CDTF">2012-08-08T06:36:00Z</dcterms:modified>
  <cp:category/>
  <cp:version/>
  <cp:contentType/>
  <cp:contentStatus/>
</cp:coreProperties>
</file>