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Мероприятия\2016-11-05_Дрыгв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8" i="1" l="1"/>
  <c r="CE17" i="1"/>
  <c r="EG12" i="1"/>
  <c r="EE12" i="1"/>
  <c r="ED12" i="1"/>
  <c r="EH12" i="1" s="1"/>
  <c r="CH12" i="1"/>
  <c r="EI12" i="1" s="1"/>
  <c r="CF12" i="1"/>
  <c r="CE12" i="1"/>
  <c r="CI12" i="1" s="1"/>
  <c r="CE11" i="1"/>
  <c r="CI11" i="1" s="1"/>
  <c r="CE19" i="1"/>
  <c r="CI19" i="1" s="1"/>
  <c r="CE20" i="1"/>
  <c r="CE21" i="1"/>
  <c r="CI21" i="1" s="1"/>
  <c r="CE15" i="1"/>
  <c r="CE16" i="1"/>
  <c r="CI16" i="1" s="1"/>
  <c r="CE6" i="1"/>
  <c r="CE14" i="1"/>
  <c r="CE13" i="1"/>
  <c r="CI13" i="1" s="1"/>
  <c r="CE10" i="1"/>
  <c r="CI10" i="1" s="1"/>
  <c r="ED19" i="1"/>
  <c r="ED11" i="1"/>
  <c r="EH11" i="1" s="1"/>
  <c r="ED23" i="1"/>
  <c r="EH23" i="1" s="1"/>
  <c r="ED8" i="1"/>
  <c r="EH8" i="1" s="1"/>
  <c r="ED9" i="1"/>
  <c r="ED20" i="1"/>
  <c r="EH20" i="1" s="1"/>
  <c r="ED6" i="1"/>
  <c r="EH6" i="1" s="1"/>
  <c r="ED21" i="1"/>
  <c r="EH21" i="1" s="1"/>
  <c r="ED24" i="1"/>
  <c r="ED10" i="1"/>
  <c r="EH10" i="1" s="1"/>
  <c r="ED16" i="1"/>
  <c r="EH16" i="1" s="1"/>
  <c r="ED17" i="1"/>
  <c r="EH17" i="1" s="1"/>
  <c r="ED13" i="1"/>
  <c r="ED14" i="1"/>
  <c r="EH14" i="1" s="1"/>
  <c r="ED18" i="1"/>
  <c r="ED22" i="1"/>
  <c r="EH22" i="1" s="1"/>
  <c r="ED15" i="1"/>
  <c r="EH15" i="1" s="1"/>
  <c r="EG15" i="1"/>
  <c r="EG7" i="1"/>
  <c r="EG19" i="1"/>
  <c r="EG11" i="1"/>
  <c r="EG23" i="1"/>
  <c r="EG8" i="1"/>
  <c r="EG9" i="1"/>
  <c r="EG20" i="1"/>
  <c r="EG6" i="1"/>
  <c r="EG21" i="1"/>
  <c r="EG24" i="1"/>
  <c r="EG10" i="1"/>
  <c r="EG16" i="1"/>
  <c r="EG17" i="1"/>
  <c r="EG13" i="1"/>
  <c r="EG14" i="1"/>
  <c r="EG18" i="1"/>
  <c r="EG22" i="1"/>
  <c r="EG4" i="1"/>
  <c r="EE3" i="1"/>
  <c r="EE7" i="1"/>
  <c r="ED7" i="1"/>
  <c r="EH7" i="1" s="1"/>
  <c r="CE9" i="1"/>
  <c r="CI9" i="1" s="1"/>
  <c r="CF21" i="1"/>
  <c r="CF24" i="1"/>
  <c r="CF10" i="1"/>
  <c r="CF16" i="1"/>
  <c r="CF17" i="1"/>
  <c r="CF13" i="1"/>
  <c r="CF14" i="1"/>
  <c r="CF18" i="1"/>
  <c r="CF19" i="1"/>
  <c r="CF11" i="1"/>
  <c r="CF23" i="1"/>
  <c r="CF8" i="1"/>
  <c r="CF9" i="1"/>
  <c r="CF20" i="1"/>
  <c r="CF6" i="1"/>
  <c r="CF7" i="1"/>
  <c r="CE8" i="1"/>
  <c r="CI8" i="1" s="1"/>
  <c r="CH4" i="1"/>
  <c r="CF3" i="1"/>
  <c r="CE7" i="1"/>
  <c r="CI7" i="1" s="1"/>
  <c r="EJ7" i="1" s="1"/>
  <c r="CH15" i="1"/>
  <c r="CH7" i="1"/>
  <c r="CH19" i="1"/>
  <c r="CH11" i="1"/>
  <c r="CH23" i="1"/>
  <c r="CH8" i="1"/>
  <c r="CH9" i="1"/>
  <c r="CH20" i="1"/>
  <c r="EI20" i="1" s="1"/>
  <c r="CH6" i="1"/>
  <c r="CH21" i="1"/>
  <c r="CH24" i="1"/>
  <c r="CH10" i="1"/>
  <c r="EI10" i="1" s="1"/>
  <c r="CH16" i="1"/>
  <c r="CH17" i="1"/>
  <c r="CH13" i="1"/>
  <c r="CH14" i="1"/>
  <c r="EI14" i="1" s="1"/>
  <c r="CH18" i="1"/>
  <c r="CF15" i="1"/>
  <c r="CH22" i="1"/>
  <c r="CF22" i="1"/>
  <c r="CE22" i="1"/>
  <c r="CI22" i="1" s="1"/>
  <c r="EE15" i="1"/>
  <c r="EH19" i="1"/>
  <c r="EE19" i="1"/>
  <c r="EE11" i="1"/>
  <c r="EE23" i="1"/>
  <c r="EE8" i="1"/>
  <c r="EH9" i="1"/>
  <c r="EE9" i="1"/>
  <c r="EE20" i="1"/>
  <c r="EE6" i="1"/>
  <c r="EE21" i="1"/>
  <c r="EH24" i="1"/>
  <c r="EE24" i="1"/>
  <c r="EE10" i="1"/>
  <c r="EE16" i="1"/>
  <c r="EE17" i="1"/>
  <c r="EH13" i="1"/>
  <c r="EE13" i="1"/>
  <c r="EE14" i="1"/>
  <c r="EH18" i="1"/>
  <c r="EE18" i="1"/>
  <c r="EE22" i="1"/>
  <c r="CI15" i="1"/>
  <c r="CE23" i="1"/>
  <c r="CI23" i="1" s="1"/>
  <c r="CI20" i="1"/>
  <c r="CE24" i="1"/>
  <c r="CI24" i="1" s="1"/>
  <c r="CI17" i="1"/>
  <c r="CI14" i="1"/>
  <c r="CI18" i="1"/>
  <c r="EJ22" i="1" l="1"/>
  <c r="EI24" i="1"/>
  <c r="EI19" i="1"/>
  <c r="EI21" i="1"/>
  <c r="EI7" i="1"/>
  <c r="EI13" i="1"/>
  <c r="EI22" i="1"/>
  <c r="EI6" i="1"/>
  <c r="EI23" i="1"/>
  <c r="EJ17" i="1"/>
  <c r="EJ21" i="1"/>
  <c r="EJ12" i="1"/>
  <c r="EI11" i="1"/>
  <c r="EJ11" i="1"/>
  <c r="EJ20" i="1"/>
  <c r="EI15" i="1"/>
  <c r="EJ15" i="1"/>
  <c r="EI8" i="1"/>
  <c r="EJ9" i="1"/>
  <c r="EJ19" i="1"/>
  <c r="EJ8" i="1"/>
  <c r="EI9" i="1"/>
  <c r="EI18" i="1"/>
  <c r="EI17" i="1"/>
  <c r="EI16" i="1"/>
  <c r="EJ18" i="1"/>
  <c r="EJ16" i="1"/>
  <c r="EJ14" i="1"/>
  <c r="EJ13" i="1"/>
  <c r="EJ10" i="1"/>
</calcChain>
</file>

<file path=xl/comments1.xml><?xml version="1.0" encoding="utf-8"?>
<comments xmlns="http://schemas.openxmlformats.org/spreadsheetml/2006/main">
  <authors>
    <author>NotePad</author>
  </authors>
  <commentList>
    <comment ref="CD22" authorId="0" shapeId="0">
      <text>
        <r>
          <rPr>
            <b/>
            <sz val="9"/>
            <color indexed="81"/>
            <rFont val="Tahoma"/>
            <family val="2"/>
            <charset val="204"/>
          </rPr>
          <t>NotePad:</t>
        </r>
        <r>
          <rPr>
            <sz val="9"/>
            <color indexed="81"/>
            <rFont val="Tahoma"/>
            <family val="2"/>
            <charset val="204"/>
          </rPr>
          <t xml:space="preserve">
Сошел после КП 3.1</t>
        </r>
      </text>
    </comment>
  </commentList>
</comments>
</file>

<file path=xl/sharedStrings.xml><?xml version="1.0" encoding="utf-8"?>
<sst xmlns="http://schemas.openxmlformats.org/spreadsheetml/2006/main" count="137" uniqueCount="53">
  <si>
    <t>Виктор Шерышев</t>
  </si>
  <si>
    <t>Лысенко Павел</t>
  </si>
  <si>
    <t>Irischa Poleschuk</t>
  </si>
  <si>
    <t>Александронец Ганна</t>
  </si>
  <si>
    <t>Павел Малалетников</t>
  </si>
  <si>
    <t>Надежда Куцун</t>
  </si>
  <si>
    <t>user 1506</t>
  </si>
  <si>
    <t>Гога</t>
  </si>
  <si>
    <t>Сергей Царик</t>
  </si>
  <si>
    <t>Yanina Cheremisina</t>
  </si>
  <si>
    <t>Антон Исаев</t>
  </si>
  <si>
    <t>Виталий Гучек</t>
  </si>
  <si>
    <t>Влад</t>
  </si>
  <si>
    <t>Анна Смоляная</t>
  </si>
  <si>
    <t>Toropova Maria</t>
  </si>
  <si>
    <t>Alexey Toropov</t>
  </si>
  <si>
    <t>Лина</t>
  </si>
  <si>
    <t>Васюшенька</t>
  </si>
  <si>
    <t>Макар</t>
  </si>
  <si>
    <t>Marianna Petrova</t>
  </si>
  <si>
    <t>+</t>
  </si>
  <si>
    <t>№</t>
  </si>
  <si>
    <t>ФИО</t>
  </si>
  <si>
    <t>Время старта</t>
  </si>
  <si>
    <t>Промфиниш</t>
  </si>
  <si>
    <t>Финиш</t>
  </si>
  <si>
    <t>Старт 2 этапа</t>
  </si>
  <si>
    <t>Время на дистанции</t>
  </si>
  <si>
    <t>Время бонусов</t>
  </si>
  <si>
    <t>Время 1 этапа</t>
  </si>
  <si>
    <t>Время 2 этапа</t>
  </si>
  <si>
    <t>Итоговое время</t>
  </si>
  <si>
    <t>Кол-во основных КП</t>
  </si>
  <si>
    <t>Сумма бонусов</t>
  </si>
  <si>
    <t>Всего основных КП</t>
  </si>
  <si>
    <t>-4:00</t>
  </si>
  <si>
    <t>Раковец</t>
  </si>
  <si>
    <t>Не сдана контрольная карточка. Просьба прислать фото карточки</t>
  </si>
  <si>
    <t>Место</t>
  </si>
  <si>
    <t>1М</t>
  </si>
  <si>
    <t>1Ж</t>
  </si>
  <si>
    <t>2М</t>
  </si>
  <si>
    <t>3М</t>
  </si>
  <si>
    <t>2Ж</t>
  </si>
  <si>
    <t>3Ж</t>
  </si>
  <si>
    <t>4М</t>
  </si>
  <si>
    <t>5М</t>
  </si>
  <si>
    <t>4Ж</t>
  </si>
  <si>
    <t>6М</t>
  </si>
  <si>
    <t>5Ж</t>
  </si>
  <si>
    <t>7М</t>
  </si>
  <si>
    <t>8М</t>
  </si>
  <si>
    <t>Необходимо сдать контрольную карточку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</si>
</sst>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.05"/>
      <name val="Consolas"/>
      <family val="3"/>
      <charset val="204"/>
    </font>
    <font>
      <sz val="9.35"/>
      <name val="Inherit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wrapText="1"/>
    </xf>
    <xf numFmtId="20" fontId="9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20" fontId="2" fillId="0" borderId="0" xfId="0" applyNumberFormat="1" applyFont="1" applyFill="1"/>
    <xf numFmtId="20" fontId="9" fillId="0" borderId="0" xfId="0" applyNumberFormat="1" applyFont="1" applyFill="1"/>
    <xf numFmtId="2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f.by/?index=users&amp;id=33" TargetMode="External"/><Relationship Id="rId13" Type="http://schemas.openxmlformats.org/officeDocument/2006/relationships/hyperlink" Target="http://www.arf.by/?index=users&amp;id=1407" TargetMode="External"/><Relationship Id="rId18" Type="http://schemas.openxmlformats.org/officeDocument/2006/relationships/hyperlink" Target="http://www.arf.by/?index=users&amp;id=1504" TargetMode="External"/><Relationship Id="rId3" Type="http://schemas.openxmlformats.org/officeDocument/2006/relationships/hyperlink" Target="http://www.arf.by/?index=users&amp;id=52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www.arf.by/?index=users&amp;id=1506" TargetMode="External"/><Relationship Id="rId12" Type="http://schemas.openxmlformats.org/officeDocument/2006/relationships/hyperlink" Target="http://www.arf.by/?index=users&amp;id=105" TargetMode="External"/><Relationship Id="rId17" Type="http://schemas.openxmlformats.org/officeDocument/2006/relationships/hyperlink" Target="http://www.arf.by/?index=users&amp;id=1503" TargetMode="External"/><Relationship Id="rId2" Type="http://schemas.openxmlformats.org/officeDocument/2006/relationships/hyperlink" Target="http://www.arf.by/?index=users&amp;id=32" TargetMode="External"/><Relationship Id="rId16" Type="http://schemas.openxmlformats.org/officeDocument/2006/relationships/hyperlink" Target="http://www.arf.by/?index=users&amp;id=90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arf.by/?index=users&amp;id=28" TargetMode="External"/><Relationship Id="rId6" Type="http://schemas.openxmlformats.org/officeDocument/2006/relationships/hyperlink" Target="http://www.arf.by/?index=users&amp;id=800" TargetMode="External"/><Relationship Id="rId11" Type="http://schemas.openxmlformats.org/officeDocument/2006/relationships/hyperlink" Target="http://www.arf.by/?index=users&amp;id=1502" TargetMode="External"/><Relationship Id="rId5" Type="http://schemas.openxmlformats.org/officeDocument/2006/relationships/hyperlink" Target="http://www.arf.by/?index=users&amp;id=798" TargetMode="External"/><Relationship Id="rId15" Type="http://schemas.openxmlformats.org/officeDocument/2006/relationships/hyperlink" Target="http://www.arf.by/?index=users&amp;id=193" TargetMode="External"/><Relationship Id="rId10" Type="http://schemas.openxmlformats.org/officeDocument/2006/relationships/hyperlink" Target="http://www.arf.by/?index=users&amp;id=111" TargetMode="External"/><Relationship Id="rId19" Type="http://schemas.openxmlformats.org/officeDocument/2006/relationships/hyperlink" Target="http://www.arf.by/?index=users&amp;id=425" TargetMode="External"/><Relationship Id="rId4" Type="http://schemas.openxmlformats.org/officeDocument/2006/relationships/hyperlink" Target="http://www.arf.by/?index=users&amp;id=152" TargetMode="External"/><Relationship Id="rId9" Type="http://schemas.openxmlformats.org/officeDocument/2006/relationships/hyperlink" Target="http://www.arf.by/?index=users&amp;id=1501" TargetMode="External"/><Relationship Id="rId14" Type="http://schemas.openxmlformats.org/officeDocument/2006/relationships/hyperlink" Target="http://www.arf.by/?index=users&amp;id=1371" TargetMode="Externa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f.by/?index=users&amp;id=33" TargetMode="External"/><Relationship Id="rId13" Type="http://schemas.openxmlformats.org/officeDocument/2006/relationships/hyperlink" Target="http://www.arf.by/?index=users&amp;id=1407" TargetMode="External"/><Relationship Id="rId18" Type="http://schemas.openxmlformats.org/officeDocument/2006/relationships/hyperlink" Target="http://www.arf.by/?index=users&amp;id=1504" TargetMode="External"/><Relationship Id="rId3" Type="http://schemas.openxmlformats.org/officeDocument/2006/relationships/hyperlink" Target="http://www.arf.by/?index=users&amp;id=52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arf.by/?index=users&amp;id=1506" TargetMode="External"/><Relationship Id="rId12" Type="http://schemas.openxmlformats.org/officeDocument/2006/relationships/hyperlink" Target="http://www.arf.by/?index=users&amp;id=105" TargetMode="External"/><Relationship Id="rId17" Type="http://schemas.openxmlformats.org/officeDocument/2006/relationships/hyperlink" Target="http://www.arf.by/?index=users&amp;id=1503" TargetMode="External"/><Relationship Id="rId2" Type="http://schemas.openxmlformats.org/officeDocument/2006/relationships/hyperlink" Target="http://www.arf.by/?index=users&amp;id=32" TargetMode="External"/><Relationship Id="rId16" Type="http://schemas.openxmlformats.org/officeDocument/2006/relationships/hyperlink" Target="http://www.arf.by/?index=users&amp;id=90" TargetMode="External"/><Relationship Id="rId20" Type="http://schemas.openxmlformats.org/officeDocument/2006/relationships/hyperlink" Target="http://www.arf.by/?index=users&amp;id=425" TargetMode="External"/><Relationship Id="rId1" Type="http://schemas.openxmlformats.org/officeDocument/2006/relationships/hyperlink" Target="http://www.arf.by/?index=users&amp;id=28" TargetMode="External"/><Relationship Id="rId6" Type="http://schemas.openxmlformats.org/officeDocument/2006/relationships/hyperlink" Target="http://www.arf.by/?index=users&amp;id=800" TargetMode="External"/><Relationship Id="rId11" Type="http://schemas.openxmlformats.org/officeDocument/2006/relationships/hyperlink" Target="http://www.arf.by/?index=users&amp;id=1502" TargetMode="External"/><Relationship Id="rId5" Type="http://schemas.openxmlformats.org/officeDocument/2006/relationships/hyperlink" Target="http://www.arf.by/?index=users&amp;id=798" TargetMode="External"/><Relationship Id="rId15" Type="http://schemas.openxmlformats.org/officeDocument/2006/relationships/hyperlink" Target="http://www.arf.by/?index=users&amp;id=193" TargetMode="External"/><Relationship Id="rId10" Type="http://schemas.openxmlformats.org/officeDocument/2006/relationships/hyperlink" Target="http://www.arf.by/?index=users&amp;id=111" TargetMode="External"/><Relationship Id="rId19" Type="http://schemas.openxmlformats.org/officeDocument/2006/relationships/hyperlink" Target="http://www.arf.by/?index=users&amp;id=1505" TargetMode="External"/><Relationship Id="rId4" Type="http://schemas.openxmlformats.org/officeDocument/2006/relationships/hyperlink" Target="http://www.arf.by/?index=users&amp;id=152" TargetMode="External"/><Relationship Id="rId9" Type="http://schemas.openxmlformats.org/officeDocument/2006/relationships/hyperlink" Target="http://www.arf.by/?index=users&amp;id=1501" TargetMode="External"/><Relationship Id="rId14" Type="http://schemas.openxmlformats.org/officeDocument/2006/relationships/hyperlink" Target="http://www.arf.by/?index=users&amp;id=1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29"/>
  <sheetViews>
    <sheetView tabSelected="1" zoomScale="90" zoomScaleNormal="90" zoomScaleSheetLayoutView="50" workbookViewId="0">
      <pane xSplit="2" ySplit="4" topLeftCell="DE15" activePane="bottomRight" state="frozen"/>
      <selection pane="topRight" activeCell="C1" sqref="C1"/>
      <selection pane="bottomLeft" activeCell="A5" sqref="A5"/>
      <selection pane="bottomRight" activeCell="EK24" sqref="EK24"/>
    </sheetView>
  </sheetViews>
  <sheetFormatPr defaultRowHeight="15.75"/>
  <cols>
    <col min="1" max="1" width="5.140625" style="2" customWidth="1"/>
    <col min="2" max="2" width="16.42578125" style="2" customWidth="1"/>
    <col min="3" max="3" width="9" style="2" customWidth="1"/>
    <col min="4" max="4" width="4.28515625" style="11" customWidth="1"/>
    <col min="5" max="5" width="4.28515625" style="29" customWidth="1"/>
    <col min="6" max="6" width="4.28515625" style="11" customWidth="1"/>
    <col min="7" max="7" width="4.28515625" style="29" customWidth="1"/>
    <col min="8" max="8" width="4.28515625" style="11" customWidth="1"/>
    <col min="9" max="9" width="4.28515625" style="29" customWidth="1"/>
    <col min="10" max="10" width="4.28515625" style="11" customWidth="1"/>
    <col min="11" max="11" width="4.28515625" style="29" customWidth="1"/>
    <col min="12" max="12" width="4.28515625" style="11" customWidth="1"/>
    <col min="13" max="13" width="4.28515625" style="29" customWidth="1"/>
    <col min="14" max="14" width="4.28515625" style="11" customWidth="1"/>
    <col min="15" max="15" width="4.28515625" style="29" customWidth="1"/>
    <col min="16" max="16" width="4.28515625" style="11" customWidth="1"/>
    <col min="17" max="17" width="4.28515625" style="29" customWidth="1"/>
    <col min="18" max="18" width="4.28515625" style="11" customWidth="1"/>
    <col min="19" max="19" width="4.28515625" style="29" customWidth="1"/>
    <col min="20" max="20" width="4.28515625" style="11" customWidth="1"/>
    <col min="21" max="23" width="4.28515625" style="29" customWidth="1"/>
    <col min="24" max="24" width="4.28515625" style="11" customWidth="1"/>
    <col min="25" max="25" width="4.28515625" style="29" customWidth="1"/>
    <col min="26" max="26" width="4.28515625" style="11" customWidth="1"/>
    <col min="27" max="27" width="4.28515625" style="29" customWidth="1"/>
    <col min="28" max="28" width="4.28515625" style="11" customWidth="1"/>
    <col min="29" max="29" width="4.28515625" style="29" customWidth="1"/>
    <col min="30" max="30" width="4.28515625" style="11" customWidth="1"/>
    <col min="31" max="31" width="4.28515625" style="29" customWidth="1"/>
    <col min="32" max="32" width="4.28515625" style="11" customWidth="1"/>
    <col min="33" max="33" width="4.28515625" style="29" customWidth="1"/>
    <col min="34" max="34" width="4.28515625" style="11" customWidth="1"/>
    <col min="35" max="35" width="4.28515625" style="29" customWidth="1"/>
    <col min="36" max="36" width="4.28515625" style="11" customWidth="1"/>
    <col min="37" max="37" width="4.28515625" style="29" customWidth="1"/>
    <col min="38" max="38" width="4.28515625" style="11" customWidth="1"/>
    <col min="39" max="39" width="4.28515625" style="29" customWidth="1"/>
    <col min="40" max="40" width="4.28515625" style="11" customWidth="1"/>
    <col min="41" max="41" width="4.28515625" style="29" customWidth="1"/>
    <col min="42" max="42" width="4.28515625" style="11" customWidth="1"/>
    <col min="43" max="43" width="4.28515625" style="29" customWidth="1"/>
    <col min="44" max="44" width="4.28515625" style="11" customWidth="1"/>
    <col min="45" max="45" width="4.28515625" style="29" customWidth="1"/>
    <col min="46" max="46" width="4.28515625" style="11" customWidth="1"/>
    <col min="47" max="47" width="4.28515625" style="29" customWidth="1"/>
    <col min="48" max="48" width="4.28515625" style="11" customWidth="1"/>
    <col min="49" max="49" width="4.28515625" style="29" customWidth="1"/>
    <col min="50" max="50" width="4.28515625" style="11" customWidth="1"/>
    <col min="51" max="51" width="4.28515625" style="29" customWidth="1"/>
    <col min="52" max="52" width="4.28515625" style="11" customWidth="1"/>
    <col min="53" max="53" width="4.28515625" style="29" customWidth="1"/>
    <col min="54" max="54" width="4.28515625" style="11" customWidth="1"/>
    <col min="55" max="55" width="4.28515625" style="29" customWidth="1"/>
    <col min="56" max="56" width="4.28515625" style="11" customWidth="1"/>
    <col min="57" max="57" width="4.28515625" style="29" customWidth="1"/>
    <col min="58" max="58" width="4.28515625" style="11" customWidth="1"/>
    <col min="59" max="59" width="4.28515625" style="29" customWidth="1"/>
    <col min="60" max="60" width="4.28515625" style="11" customWidth="1"/>
    <col min="61" max="61" width="4.28515625" style="29" customWidth="1"/>
    <col min="62" max="62" width="4.28515625" style="11" customWidth="1"/>
    <col min="63" max="63" width="4.28515625" style="29" customWidth="1"/>
    <col min="64" max="64" width="4.28515625" style="11" customWidth="1"/>
    <col min="65" max="65" width="4.28515625" style="29" customWidth="1"/>
    <col min="66" max="66" width="4.28515625" style="11" customWidth="1"/>
    <col min="67" max="67" width="4.28515625" style="29" customWidth="1"/>
    <col min="68" max="68" width="4.28515625" style="11" customWidth="1"/>
    <col min="69" max="69" width="4.28515625" style="29" customWidth="1"/>
    <col min="70" max="70" width="4.28515625" style="11" customWidth="1"/>
    <col min="71" max="71" width="4.28515625" style="29" customWidth="1"/>
    <col min="72" max="72" width="4.28515625" style="11" customWidth="1"/>
    <col min="73" max="73" width="4.28515625" style="29" customWidth="1"/>
    <col min="74" max="74" width="4.28515625" style="11" customWidth="1"/>
    <col min="75" max="75" width="4.28515625" style="29" customWidth="1"/>
    <col min="76" max="76" width="4.28515625" style="11" customWidth="1"/>
    <col min="77" max="77" width="4.28515625" style="29" customWidth="1"/>
    <col min="78" max="78" width="4.28515625" style="11" customWidth="1"/>
    <col min="79" max="79" width="4.28515625" style="29" customWidth="1"/>
    <col min="80" max="80" width="4.28515625" style="11" customWidth="1"/>
    <col min="81" max="81" width="4.28515625" style="29" customWidth="1"/>
    <col min="82" max="82" width="9" style="2" customWidth="1"/>
    <col min="83" max="83" width="11" style="2" customWidth="1"/>
    <col min="84" max="88" width="9" style="2" customWidth="1"/>
    <col min="89" max="89" width="4.28515625" style="2" customWidth="1"/>
    <col min="90" max="90" width="4.28515625" style="29" customWidth="1"/>
    <col min="91" max="91" width="4.28515625" style="2" customWidth="1"/>
    <col min="92" max="92" width="4.28515625" style="29" customWidth="1"/>
    <col min="93" max="93" width="4.28515625" style="2" customWidth="1"/>
    <col min="94" max="94" width="4.28515625" style="29" customWidth="1"/>
    <col min="95" max="95" width="4.28515625" style="2" customWidth="1"/>
    <col min="96" max="96" width="4.28515625" style="29" customWidth="1"/>
    <col min="97" max="97" width="4.28515625" style="2" customWidth="1"/>
    <col min="98" max="98" width="4.28515625" style="29" customWidth="1"/>
    <col min="99" max="99" width="4.28515625" style="2" customWidth="1"/>
    <col min="100" max="100" width="4.28515625" style="29" customWidth="1"/>
    <col min="101" max="101" width="4.28515625" style="2" customWidth="1"/>
    <col min="102" max="102" width="4.28515625" style="29" customWidth="1"/>
    <col min="103" max="103" width="4.28515625" style="2" customWidth="1"/>
    <col min="104" max="104" width="4.28515625" style="29" customWidth="1"/>
    <col min="105" max="105" width="4.28515625" style="2" customWidth="1"/>
    <col min="106" max="106" width="4.28515625" style="29" customWidth="1"/>
    <col min="107" max="107" width="4.28515625" style="2" customWidth="1"/>
    <col min="108" max="108" width="4.28515625" style="29" customWidth="1"/>
    <col min="109" max="109" width="4.28515625" style="2" customWidth="1"/>
    <col min="110" max="110" width="4.28515625" style="29" customWidth="1"/>
    <col min="111" max="111" width="4.28515625" style="2" customWidth="1"/>
    <col min="112" max="112" width="4.28515625" style="29" customWidth="1"/>
    <col min="113" max="113" width="4.28515625" style="2" customWidth="1"/>
    <col min="114" max="114" width="4.28515625" style="29" customWidth="1"/>
    <col min="115" max="115" width="4.28515625" style="2" customWidth="1"/>
    <col min="116" max="116" width="4.28515625" style="29" customWidth="1"/>
    <col min="117" max="117" width="4.28515625" style="2" customWidth="1"/>
    <col min="118" max="118" width="4.28515625" style="29" customWidth="1"/>
    <col min="119" max="119" width="4.28515625" style="2" customWidth="1"/>
    <col min="120" max="120" width="4.28515625" style="29" customWidth="1"/>
    <col min="121" max="121" width="4.28515625" style="2" customWidth="1"/>
    <col min="122" max="122" width="4.28515625" style="29" customWidth="1"/>
    <col min="123" max="123" width="4.28515625" style="2" customWidth="1"/>
    <col min="124" max="124" width="4.28515625" style="29" customWidth="1"/>
    <col min="125" max="125" width="4.28515625" style="2" customWidth="1"/>
    <col min="126" max="126" width="4.28515625" style="29" customWidth="1"/>
    <col min="127" max="127" width="4.28515625" style="2" customWidth="1"/>
    <col min="128" max="128" width="4.28515625" style="29" customWidth="1"/>
    <col min="129" max="129" width="4.28515625" style="2" customWidth="1"/>
    <col min="130" max="130" width="4.28515625" style="29" customWidth="1"/>
    <col min="131" max="131" width="4.28515625" style="2" customWidth="1"/>
    <col min="132" max="132" width="4.28515625" style="29" customWidth="1"/>
    <col min="133" max="133" width="8.42578125" style="2" customWidth="1"/>
    <col min="134" max="134" width="11" style="2" customWidth="1"/>
    <col min="135" max="139" width="9" style="2" customWidth="1"/>
    <col min="140" max="16384" width="9.140625" style="2"/>
  </cols>
  <sheetData>
    <row r="1" spans="1:141">
      <c r="A1" s="1"/>
      <c r="B1" s="1"/>
    </row>
    <row r="2" spans="1:141" ht="25.5" customHeight="1">
      <c r="A2" s="1" t="s">
        <v>21</v>
      </c>
      <c r="B2" s="1" t="s">
        <v>22</v>
      </c>
      <c r="C2" s="4" t="s">
        <v>23</v>
      </c>
      <c r="D2" s="12">
        <v>1</v>
      </c>
      <c r="E2" s="30"/>
      <c r="F2" s="12">
        <v>2</v>
      </c>
      <c r="G2" s="30"/>
      <c r="H2" s="12">
        <v>3</v>
      </c>
      <c r="I2" s="30"/>
      <c r="J2" s="24">
        <v>3.1</v>
      </c>
      <c r="K2" s="30"/>
      <c r="L2" s="12">
        <v>4</v>
      </c>
      <c r="M2" s="30"/>
      <c r="N2" s="24">
        <v>4.0999999999999996</v>
      </c>
      <c r="O2" s="30"/>
      <c r="P2" s="24">
        <v>4.2</v>
      </c>
      <c r="Q2" s="30"/>
      <c r="R2" s="24">
        <v>4.3</v>
      </c>
      <c r="S2" s="30"/>
      <c r="T2" s="24">
        <v>4.4000000000000004</v>
      </c>
      <c r="U2" s="30"/>
      <c r="V2" s="24">
        <v>4.5</v>
      </c>
      <c r="W2" s="30"/>
      <c r="X2" s="12">
        <v>5</v>
      </c>
      <c r="Y2" s="30"/>
      <c r="Z2" s="24">
        <v>5.0999999999999996</v>
      </c>
      <c r="AA2" s="30"/>
      <c r="AB2" s="12">
        <v>6</v>
      </c>
      <c r="AC2" s="30"/>
      <c r="AD2" s="12">
        <v>7</v>
      </c>
      <c r="AE2" s="30"/>
      <c r="AF2" s="12">
        <v>8</v>
      </c>
      <c r="AG2" s="30"/>
      <c r="AH2" s="12">
        <v>9</v>
      </c>
      <c r="AI2" s="30"/>
      <c r="AJ2" s="12">
        <v>10</v>
      </c>
      <c r="AK2" s="30"/>
      <c r="AL2" s="12">
        <v>11</v>
      </c>
      <c r="AM2" s="30"/>
      <c r="AN2" s="12">
        <v>12</v>
      </c>
      <c r="AO2" s="30"/>
      <c r="AP2" s="12">
        <v>13</v>
      </c>
      <c r="AQ2" s="30"/>
      <c r="AR2" s="12">
        <v>14</v>
      </c>
      <c r="AS2" s="30"/>
      <c r="AT2" s="30">
        <v>14.1</v>
      </c>
      <c r="AU2" s="30"/>
      <c r="AV2" s="30">
        <v>14.2</v>
      </c>
      <c r="AX2" s="12">
        <v>15</v>
      </c>
      <c r="AY2" s="30"/>
      <c r="AZ2" s="12">
        <v>16</v>
      </c>
      <c r="BA2" s="30"/>
      <c r="BB2" s="30">
        <v>16.100000000000001</v>
      </c>
      <c r="BC2" s="30"/>
      <c r="BD2" s="12">
        <v>17</v>
      </c>
      <c r="BE2" s="30"/>
      <c r="BF2" s="12">
        <v>18</v>
      </c>
      <c r="BG2" s="30"/>
      <c r="BH2" s="12">
        <v>19</v>
      </c>
      <c r="BI2" s="30"/>
      <c r="BJ2" s="12">
        <v>20</v>
      </c>
      <c r="BK2" s="30"/>
      <c r="BL2" s="12">
        <v>21</v>
      </c>
      <c r="BM2" s="30"/>
      <c r="BN2" s="12">
        <v>22</v>
      </c>
      <c r="BO2" s="30"/>
      <c r="BP2" s="12">
        <v>23</v>
      </c>
      <c r="BQ2" s="30"/>
      <c r="BR2" s="12">
        <v>24</v>
      </c>
      <c r="BS2" s="30"/>
      <c r="BT2" s="27">
        <v>24.1</v>
      </c>
      <c r="BU2" s="30"/>
      <c r="BV2" s="12">
        <v>25</v>
      </c>
      <c r="BW2" s="30"/>
      <c r="BX2" s="12">
        <v>26</v>
      </c>
      <c r="BY2" s="30"/>
      <c r="BZ2" s="12">
        <v>27</v>
      </c>
      <c r="CA2" s="30"/>
      <c r="CB2" s="12">
        <v>28</v>
      </c>
      <c r="CC2" s="30"/>
      <c r="CD2" s="9" t="s">
        <v>24</v>
      </c>
      <c r="CE2" s="9" t="s">
        <v>27</v>
      </c>
      <c r="CF2" s="9" t="s">
        <v>33</v>
      </c>
      <c r="CG2" s="9" t="s">
        <v>28</v>
      </c>
      <c r="CH2" s="28" t="s">
        <v>32</v>
      </c>
      <c r="CI2" s="9" t="s">
        <v>29</v>
      </c>
      <c r="CJ2" s="9" t="s">
        <v>26</v>
      </c>
      <c r="CK2" s="12">
        <v>29</v>
      </c>
      <c r="CL2" s="30"/>
      <c r="CM2" s="12">
        <v>30</v>
      </c>
      <c r="CN2" s="30"/>
      <c r="CO2" s="12">
        <v>31</v>
      </c>
      <c r="CP2" s="30"/>
      <c r="CQ2" s="12">
        <v>32</v>
      </c>
      <c r="CR2" s="30"/>
      <c r="CS2" s="12">
        <v>33</v>
      </c>
      <c r="CT2" s="30"/>
      <c r="CU2" s="12">
        <v>34</v>
      </c>
      <c r="CV2" s="30"/>
      <c r="CW2" s="12">
        <v>35</v>
      </c>
      <c r="CX2" s="30"/>
      <c r="CY2" s="12">
        <v>36</v>
      </c>
      <c r="CZ2" s="30"/>
      <c r="DA2" s="12">
        <v>37</v>
      </c>
      <c r="DB2" s="30"/>
      <c r="DC2" s="12">
        <v>38</v>
      </c>
      <c r="DD2" s="30"/>
      <c r="DE2" s="12">
        <v>39</v>
      </c>
      <c r="DF2" s="30"/>
      <c r="DG2" s="12">
        <v>40</v>
      </c>
      <c r="DH2" s="30"/>
      <c r="DI2" s="12">
        <v>41</v>
      </c>
      <c r="DJ2" s="30"/>
      <c r="DK2" s="12">
        <v>42</v>
      </c>
      <c r="DL2" s="30"/>
      <c r="DM2" s="12">
        <v>43</v>
      </c>
      <c r="DN2" s="30"/>
      <c r="DO2" s="12">
        <v>44</v>
      </c>
      <c r="DP2" s="30"/>
      <c r="DQ2" s="12">
        <v>45</v>
      </c>
      <c r="DR2" s="30"/>
      <c r="DS2" s="12">
        <v>46</v>
      </c>
      <c r="DT2" s="30"/>
      <c r="DU2" s="12">
        <v>47</v>
      </c>
      <c r="DV2" s="30"/>
      <c r="DW2" s="12">
        <v>48</v>
      </c>
      <c r="DX2" s="30"/>
      <c r="DY2" s="12">
        <v>49</v>
      </c>
      <c r="DZ2" s="30"/>
      <c r="EA2" s="12">
        <v>50</v>
      </c>
      <c r="EB2" s="30"/>
      <c r="EC2" s="10" t="s">
        <v>25</v>
      </c>
      <c r="ED2" s="9" t="s">
        <v>27</v>
      </c>
      <c r="EE2" s="9" t="s">
        <v>33</v>
      </c>
      <c r="EF2" s="9" t="s">
        <v>28</v>
      </c>
      <c r="EG2" s="28" t="s">
        <v>32</v>
      </c>
      <c r="EH2" s="9" t="s">
        <v>30</v>
      </c>
      <c r="EI2" s="28" t="s">
        <v>34</v>
      </c>
      <c r="EJ2" s="4" t="s">
        <v>31</v>
      </c>
      <c r="EK2" s="2" t="s">
        <v>38</v>
      </c>
    </row>
    <row r="3" spans="1:141" s="8" customFormat="1">
      <c r="A3" s="15"/>
      <c r="B3" s="15"/>
      <c r="D3" s="8">
        <v>30</v>
      </c>
      <c r="E3" s="31"/>
      <c r="F3" s="8" t="s">
        <v>20</v>
      </c>
      <c r="G3" s="31"/>
      <c r="H3" s="8">
        <v>40</v>
      </c>
      <c r="I3" s="31"/>
      <c r="J3" s="8">
        <v>40</v>
      </c>
      <c r="K3" s="31"/>
      <c r="L3" s="8">
        <v>30</v>
      </c>
      <c r="M3" s="31"/>
      <c r="N3" s="8">
        <v>10</v>
      </c>
      <c r="O3" s="31"/>
      <c r="P3" s="8">
        <v>10</v>
      </c>
      <c r="Q3" s="31"/>
      <c r="R3" s="8">
        <v>10</v>
      </c>
      <c r="S3" s="31"/>
      <c r="T3" s="8">
        <v>10</v>
      </c>
      <c r="U3" s="31"/>
      <c r="V3" s="8">
        <v>30</v>
      </c>
      <c r="W3" s="31"/>
      <c r="X3" s="8">
        <v>30</v>
      </c>
      <c r="Y3" s="31"/>
      <c r="Z3" s="8">
        <v>30</v>
      </c>
      <c r="AA3" s="31"/>
      <c r="AB3" s="8">
        <v>30</v>
      </c>
      <c r="AC3" s="31"/>
      <c r="AD3" s="8">
        <v>60</v>
      </c>
      <c r="AE3" s="31"/>
      <c r="AF3" s="8" t="s">
        <v>20</v>
      </c>
      <c r="AG3" s="31"/>
      <c r="AH3" s="8" t="s">
        <v>20</v>
      </c>
      <c r="AI3" s="31"/>
      <c r="AJ3" s="8" t="s">
        <v>20</v>
      </c>
      <c r="AK3" s="31"/>
      <c r="AL3" s="8">
        <v>90</v>
      </c>
      <c r="AM3" s="31"/>
      <c r="AN3" s="8" t="s">
        <v>20</v>
      </c>
      <c r="AO3" s="31"/>
      <c r="AP3" s="8">
        <v>30</v>
      </c>
      <c r="AQ3" s="31"/>
      <c r="AR3" s="8">
        <v>60</v>
      </c>
      <c r="AS3" s="31"/>
      <c r="AT3" s="8">
        <v>40</v>
      </c>
      <c r="AU3" s="31"/>
      <c r="AV3" s="8">
        <v>40</v>
      </c>
      <c r="AW3" s="31"/>
      <c r="AX3" s="8" t="s">
        <v>20</v>
      </c>
      <c r="AY3" s="31"/>
      <c r="AZ3" s="8">
        <v>60</v>
      </c>
      <c r="BA3" s="31"/>
      <c r="BB3" s="8">
        <v>30</v>
      </c>
      <c r="BC3" s="31"/>
      <c r="BD3" s="8" t="s">
        <v>20</v>
      </c>
      <c r="BE3" s="31"/>
      <c r="BF3" s="8">
        <v>70</v>
      </c>
      <c r="BG3" s="31"/>
      <c r="BH3" s="8">
        <v>60</v>
      </c>
      <c r="BI3" s="31"/>
      <c r="BJ3" s="8">
        <v>90</v>
      </c>
      <c r="BK3" s="31"/>
      <c r="BL3" s="8">
        <v>90</v>
      </c>
      <c r="BM3" s="31"/>
      <c r="BN3" s="8" t="s">
        <v>20</v>
      </c>
      <c r="BO3" s="31"/>
      <c r="BP3" s="8">
        <v>30</v>
      </c>
      <c r="BQ3" s="31"/>
      <c r="BR3" s="8" t="s">
        <v>20</v>
      </c>
      <c r="BS3" s="31"/>
      <c r="BT3" s="8">
        <v>40</v>
      </c>
      <c r="BU3" s="31"/>
      <c r="BV3" s="8" t="s">
        <v>20</v>
      </c>
      <c r="BW3" s="31"/>
      <c r="BX3" s="8" t="s">
        <v>20</v>
      </c>
      <c r="BY3" s="31"/>
      <c r="BZ3" s="8">
        <v>50</v>
      </c>
      <c r="CA3" s="31"/>
      <c r="CB3" s="8" t="s">
        <v>20</v>
      </c>
      <c r="CC3" s="31"/>
      <c r="CF3" s="8">
        <f>SUM(D3:CE3)</f>
        <v>1140</v>
      </c>
      <c r="CG3" s="35">
        <v>0.77083333333333337</v>
      </c>
      <c r="CK3" s="8" t="s">
        <v>20</v>
      </c>
      <c r="CL3" s="31"/>
      <c r="CM3" s="8">
        <v>60</v>
      </c>
      <c r="CN3" s="31"/>
      <c r="CO3" s="8" t="s">
        <v>20</v>
      </c>
      <c r="CP3" s="31"/>
      <c r="CQ3" s="8">
        <v>80</v>
      </c>
      <c r="CR3" s="31"/>
      <c r="CS3" s="7">
        <v>150</v>
      </c>
      <c r="CT3" s="31"/>
      <c r="CU3" s="8">
        <v>50</v>
      </c>
      <c r="CV3" s="31"/>
      <c r="CW3" s="8">
        <v>80</v>
      </c>
      <c r="CX3" s="31"/>
      <c r="CY3" s="8" t="s">
        <v>20</v>
      </c>
      <c r="CZ3" s="31"/>
      <c r="DA3" s="8" t="s">
        <v>20</v>
      </c>
      <c r="DB3" s="31"/>
      <c r="DC3" s="8">
        <v>40</v>
      </c>
      <c r="DD3" s="31"/>
      <c r="DE3" s="8">
        <v>40</v>
      </c>
      <c r="DF3" s="31"/>
      <c r="DG3" s="8" t="s">
        <v>20</v>
      </c>
      <c r="DH3" s="31"/>
      <c r="DI3" s="8" t="s">
        <v>20</v>
      </c>
      <c r="DJ3" s="31"/>
      <c r="DK3" s="8" t="s">
        <v>20</v>
      </c>
      <c r="DL3" s="31"/>
      <c r="DM3" s="8">
        <v>60</v>
      </c>
      <c r="DN3" s="31"/>
      <c r="DO3" s="8">
        <v>60</v>
      </c>
      <c r="DP3" s="31"/>
      <c r="DQ3" s="8">
        <v>80</v>
      </c>
      <c r="DR3" s="31"/>
      <c r="DS3" s="8" t="s">
        <v>20</v>
      </c>
      <c r="DT3" s="31"/>
      <c r="DU3" s="8" t="s">
        <v>20</v>
      </c>
      <c r="DV3" s="31"/>
      <c r="DW3" s="8">
        <v>30</v>
      </c>
      <c r="DX3" s="31"/>
      <c r="DY3" s="8">
        <v>90</v>
      </c>
      <c r="DZ3" s="31"/>
      <c r="EA3" s="8" t="s">
        <v>20</v>
      </c>
      <c r="EB3" s="31"/>
      <c r="EE3" s="4">
        <f>CM3+CQ3+CS3+CU3+CW3+DC3+DE3+DM3+DO3+DQ3+DW3+DY3</f>
        <v>820</v>
      </c>
      <c r="EF3" s="35">
        <v>0.56944444444444442</v>
      </c>
    </row>
    <row r="4" spans="1:141" s="8" customFormat="1" ht="15.75" customHeight="1">
      <c r="A4" s="15"/>
      <c r="B4" s="15"/>
      <c r="E4" s="31"/>
      <c r="F4" s="8">
        <v>1</v>
      </c>
      <c r="G4" s="31"/>
      <c r="I4" s="31"/>
      <c r="K4" s="31"/>
      <c r="M4" s="31"/>
      <c r="O4" s="31"/>
      <c r="Q4" s="31"/>
      <c r="S4" s="31"/>
      <c r="U4" s="31"/>
      <c r="V4" s="31"/>
      <c r="W4" s="31"/>
      <c r="Y4" s="31"/>
      <c r="AA4" s="31"/>
      <c r="AC4" s="31"/>
      <c r="AE4" s="31"/>
      <c r="AF4" s="8">
        <v>1</v>
      </c>
      <c r="AG4" s="31"/>
      <c r="AH4" s="8">
        <v>1</v>
      </c>
      <c r="AI4" s="31"/>
      <c r="AJ4" s="8">
        <v>1</v>
      </c>
      <c r="AK4" s="31"/>
      <c r="AM4" s="31"/>
      <c r="AN4" s="8">
        <v>1</v>
      </c>
      <c r="AO4" s="31"/>
      <c r="AQ4" s="31"/>
      <c r="AS4" s="31"/>
      <c r="AU4" s="31"/>
      <c r="AW4" s="31"/>
      <c r="AX4" s="8">
        <v>1</v>
      </c>
      <c r="AY4" s="31"/>
      <c r="BA4" s="31"/>
      <c r="BC4" s="31"/>
      <c r="BD4" s="8">
        <v>1</v>
      </c>
      <c r="BE4" s="31"/>
      <c r="BG4" s="31"/>
      <c r="BI4" s="31"/>
      <c r="BK4" s="31"/>
      <c r="BM4" s="31"/>
      <c r="BN4" s="8">
        <v>1</v>
      </c>
      <c r="BO4" s="31"/>
      <c r="BQ4" s="31"/>
      <c r="BR4" s="8">
        <v>1</v>
      </c>
      <c r="BS4" s="31"/>
      <c r="BU4" s="31"/>
      <c r="BV4" s="8">
        <v>1</v>
      </c>
      <c r="BW4" s="31"/>
      <c r="BX4" s="8">
        <v>1</v>
      </c>
      <c r="BY4" s="31"/>
      <c r="CA4" s="31"/>
      <c r="CB4" s="8">
        <v>1</v>
      </c>
      <c r="CC4" s="31"/>
      <c r="CH4" s="8">
        <f>SUM(D4:CG4)</f>
        <v>12</v>
      </c>
      <c r="CK4" s="8">
        <v>1</v>
      </c>
      <c r="CL4" s="31"/>
      <c r="CN4" s="31"/>
      <c r="CO4" s="8">
        <v>1</v>
      </c>
      <c r="CP4" s="31"/>
      <c r="CR4" s="31"/>
      <c r="CT4" s="31"/>
      <c r="CV4" s="31"/>
      <c r="CX4" s="31"/>
      <c r="CY4" s="8">
        <v>1</v>
      </c>
      <c r="CZ4" s="31"/>
      <c r="DA4" s="8">
        <v>1</v>
      </c>
      <c r="DB4" s="31"/>
      <c r="DD4" s="31"/>
      <c r="DF4" s="31"/>
      <c r="DG4" s="8">
        <v>1</v>
      </c>
      <c r="DH4" s="31"/>
      <c r="DI4" s="8">
        <v>1</v>
      </c>
      <c r="DJ4" s="31"/>
      <c r="DK4" s="8">
        <v>1</v>
      </c>
      <c r="DL4" s="31"/>
      <c r="DN4" s="31"/>
      <c r="DP4" s="31"/>
      <c r="DR4" s="31"/>
      <c r="DS4" s="8">
        <v>1</v>
      </c>
      <c r="DT4" s="31"/>
      <c r="DU4" s="8">
        <v>1</v>
      </c>
      <c r="DV4" s="31"/>
      <c r="DX4" s="31"/>
      <c r="DZ4" s="31"/>
      <c r="EA4" s="8">
        <v>1</v>
      </c>
      <c r="EB4" s="31"/>
      <c r="EG4" s="8">
        <f>SUM(CK4:EF4)</f>
        <v>10</v>
      </c>
      <c r="EI4" s="8">
        <v>22</v>
      </c>
    </row>
    <row r="5" spans="1:141" s="8" customFormat="1" ht="15.75" customHeight="1">
      <c r="A5" s="15"/>
      <c r="B5" s="15"/>
      <c r="E5" s="31"/>
      <c r="G5" s="31"/>
      <c r="I5" s="31"/>
      <c r="K5" s="31"/>
      <c r="M5" s="31"/>
      <c r="O5" s="31"/>
      <c r="Q5" s="31"/>
      <c r="S5" s="31"/>
      <c r="U5" s="31"/>
      <c r="W5" s="31"/>
      <c r="Y5" s="31"/>
      <c r="AA5" s="31"/>
      <c r="AC5" s="31"/>
      <c r="AE5" s="31"/>
      <c r="AG5" s="31"/>
      <c r="AI5" s="31"/>
      <c r="AK5" s="31"/>
      <c r="AM5" s="31"/>
      <c r="AO5" s="31"/>
      <c r="AQ5" s="31"/>
      <c r="AS5" s="31"/>
      <c r="AU5" s="31"/>
      <c r="AW5" s="31"/>
      <c r="AY5" s="31"/>
      <c r="BA5" s="31"/>
      <c r="BC5" s="31"/>
      <c r="BE5" s="31"/>
      <c r="BG5" s="31"/>
      <c r="BI5" s="31"/>
      <c r="BK5" s="31"/>
      <c r="BM5" s="31"/>
      <c r="BO5" s="31"/>
      <c r="BQ5" s="31"/>
      <c r="BS5" s="31"/>
      <c r="BU5" s="31"/>
      <c r="BW5" s="31"/>
      <c r="BY5" s="31"/>
      <c r="CA5" s="31"/>
      <c r="CC5" s="31"/>
      <c r="CL5" s="31"/>
      <c r="CN5" s="31"/>
      <c r="CP5" s="31"/>
      <c r="CR5" s="31"/>
      <c r="CT5" s="31"/>
      <c r="CV5" s="31"/>
      <c r="CX5" s="31"/>
      <c r="CZ5" s="31"/>
      <c r="DB5" s="31"/>
      <c r="DD5" s="31"/>
      <c r="DF5" s="31"/>
      <c r="DH5" s="31"/>
      <c r="DJ5" s="31"/>
      <c r="DL5" s="31"/>
      <c r="DN5" s="31"/>
      <c r="DP5" s="31"/>
      <c r="DR5" s="31"/>
      <c r="DT5" s="31"/>
      <c r="DV5" s="31"/>
      <c r="DX5" s="31"/>
      <c r="DZ5" s="31"/>
      <c r="EB5" s="31"/>
    </row>
    <row r="6" spans="1:141" s="4" customFormat="1" ht="30" customHeight="1">
      <c r="A6" s="39">
        <v>11</v>
      </c>
      <c r="B6" s="6" t="s">
        <v>10</v>
      </c>
      <c r="C6" s="33">
        <v>0.30694444444444441</v>
      </c>
      <c r="D6" s="11">
        <v>30</v>
      </c>
      <c r="E6" s="34">
        <v>0.31041666666666667</v>
      </c>
      <c r="F6" s="11">
        <v>1</v>
      </c>
      <c r="G6" s="34">
        <v>0.31527777777777777</v>
      </c>
      <c r="H6" s="11">
        <v>40</v>
      </c>
      <c r="I6" s="34">
        <v>0.3263888888888889</v>
      </c>
      <c r="J6" s="11"/>
      <c r="K6" s="29"/>
      <c r="L6" s="11">
        <v>30</v>
      </c>
      <c r="M6" s="34">
        <v>0.3527777777777778</v>
      </c>
      <c r="N6" s="11">
        <v>10</v>
      </c>
      <c r="O6" s="29"/>
      <c r="P6" s="11">
        <v>10</v>
      </c>
      <c r="Q6" s="29"/>
      <c r="R6" s="11"/>
      <c r="S6" s="29"/>
      <c r="T6" s="11"/>
      <c r="U6" s="29"/>
      <c r="V6" s="8"/>
      <c r="W6" s="29"/>
      <c r="X6" s="11">
        <v>30</v>
      </c>
      <c r="Y6" s="34">
        <v>0.37708333333333338</v>
      </c>
      <c r="Z6" s="11">
        <v>30</v>
      </c>
      <c r="AA6" s="29"/>
      <c r="AB6" s="11">
        <v>30</v>
      </c>
      <c r="AC6" s="34">
        <v>0.39305555555555555</v>
      </c>
      <c r="AD6" s="11">
        <v>60</v>
      </c>
      <c r="AE6" s="34">
        <v>0.41041666666666665</v>
      </c>
      <c r="AF6" s="11">
        <v>1</v>
      </c>
      <c r="AG6" s="34">
        <v>0.44861111111111113</v>
      </c>
      <c r="AH6" s="11">
        <v>1</v>
      </c>
      <c r="AI6" s="34">
        <v>0.45902777777777781</v>
      </c>
      <c r="AJ6" s="11">
        <v>1</v>
      </c>
      <c r="AK6" s="34">
        <v>0.47083333333333338</v>
      </c>
      <c r="AL6" s="11">
        <v>90</v>
      </c>
      <c r="AM6" s="34">
        <v>0.48125000000000001</v>
      </c>
      <c r="AN6" s="11">
        <v>1</v>
      </c>
      <c r="AO6" s="34">
        <v>0.49374999999999997</v>
      </c>
      <c r="AP6" s="11">
        <v>30</v>
      </c>
      <c r="AQ6" s="34">
        <v>0.50486111111111109</v>
      </c>
      <c r="AR6" s="11"/>
      <c r="AS6" s="29"/>
      <c r="AT6" s="11"/>
      <c r="AU6" s="29"/>
      <c r="AV6" s="11"/>
      <c r="AW6" s="29"/>
      <c r="AX6" s="11">
        <v>1</v>
      </c>
      <c r="AY6" s="34">
        <v>0.52222222222222225</v>
      </c>
      <c r="AZ6" s="11">
        <v>60</v>
      </c>
      <c r="BA6" s="34">
        <v>0.53402777777777777</v>
      </c>
      <c r="BB6" s="11"/>
      <c r="BC6" s="29"/>
      <c r="BD6" s="11">
        <v>1</v>
      </c>
      <c r="BE6" s="34">
        <v>0.54861111111111105</v>
      </c>
      <c r="BF6" s="11">
        <v>70</v>
      </c>
      <c r="BG6" s="34">
        <v>0.57291666666666663</v>
      </c>
      <c r="BH6" s="11">
        <v>60</v>
      </c>
      <c r="BI6" s="34">
        <v>0.59166666666666667</v>
      </c>
      <c r="BJ6" s="11">
        <v>90</v>
      </c>
      <c r="BK6" s="34">
        <v>0.60138888888888886</v>
      </c>
      <c r="BL6" s="11">
        <v>90</v>
      </c>
      <c r="BM6" s="34">
        <v>0.60902777777777783</v>
      </c>
      <c r="BN6" s="11">
        <v>1</v>
      </c>
      <c r="BO6" s="34">
        <v>0.62083333333333335</v>
      </c>
      <c r="BP6" s="11">
        <v>30</v>
      </c>
      <c r="BQ6" s="34">
        <v>0.63263888888888886</v>
      </c>
      <c r="BR6" s="11">
        <v>1</v>
      </c>
      <c r="BS6" s="34">
        <v>0.64722222222222225</v>
      </c>
      <c r="BT6" s="11"/>
      <c r="BU6" s="29"/>
      <c r="BV6" s="11">
        <v>1</v>
      </c>
      <c r="BW6" s="34">
        <v>0.67569444444444438</v>
      </c>
      <c r="BX6" s="11">
        <v>1</v>
      </c>
      <c r="BY6" s="34">
        <v>0.69305555555555554</v>
      </c>
      <c r="BZ6" s="11">
        <v>50</v>
      </c>
      <c r="CA6" s="34">
        <v>0.70624999999999993</v>
      </c>
      <c r="CB6" s="11">
        <v>1</v>
      </c>
      <c r="CC6" s="34">
        <v>0.72222222222222221</v>
      </c>
      <c r="CD6" s="33">
        <v>0.72361111111111109</v>
      </c>
      <c r="CE6" s="25">
        <f>CD6-C6</f>
        <v>0.41666666666666669</v>
      </c>
      <c r="CF6" s="4">
        <f>D6+H6+J6+L6+N6+P6+R6+T6+V6+X6+Z6+AB6+AD6+AL6+AP6+AR6+AT6+AV6+AZ6+BB6+BF6+BH6+BJ6+BL6+BP6+BT6+BZ6</f>
        <v>840</v>
      </c>
      <c r="CG6" s="25">
        <v>0.58333333333333337</v>
      </c>
      <c r="CH6" s="4">
        <f>F6+AF6+AH6+AJ6+AN6+AX6+BD6+BN6+BR6+BV6+BX6+CB6</f>
        <v>12</v>
      </c>
      <c r="CI6" s="38" t="s">
        <v>35</v>
      </c>
      <c r="CJ6" s="33">
        <v>0.1875</v>
      </c>
      <c r="CK6" s="2">
        <v>1</v>
      </c>
      <c r="CL6" s="34">
        <v>0.19305555555555554</v>
      </c>
      <c r="CM6" s="2"/>
      <c r="CN6" s="29"/>
      <c r="CO6" s="2">
        <v>1</v>
      </c>
      <c r="CP6" s="34">
        <v>0.28750000000000003</v>
      </c>
      <c r="CQ6" s="2">
        <v>80</v>
      </c>
      <c r="CR6" s="34">
        <v>0.25277777777777777</v>
      </c>
      <c r="CS6" s="2"/>
      <c r="CT6" s="29"/>
      <c r="CU6" s="2"/>
      <c r="CV6" s="29"/>
      <c r="CW6" s="2"/>
      <c r="CX6" s="29"/>
      <c r="CY6" s="2">
        <v>1</v>
      </c>
      <c r="CZ6" s="34">
        <v>0.31458333333333333</v>
      </c>
      <c r="DA6" s="2">
        <v>1</v>
      </c>
      <c r="DB6" s="34">
        <v>0.33819444444444446</v>
      </c>
      <c r="DC6" s="2"/>
      <c r="DD6" s="29"/>
      <c r="DE6" s="2"/>
      <c r="DF6" s="29"/>
      <c r="DG6" s="2">
        <v>1</v>
      </c>
      <c r="DH6" s="34">
        <v>0.36388888888888887</v>
      </c>
      <c r="DI6" s="2">
        <v>1</v>
      </c>
      <c r="DJ6" s="34">
        <v>0.37152777777777773</v>
      </c>
      <c r="DK6" s="2">
        <v>1</v>
      </c>
      <c r="DL6" s="34">
        <v>0.4548611111111111</v>
      </c>
      <c r="DM6" s="2">
        <v>60</v>
      </c>
      <c r="DN6" s="34">
        <v>0.43055555555555558</v>
      </c>
      <c r="DO6" s="2">
        <v>60</v>
      </c>
      <c r="DP6" s="34">
        <v>0.43958333333333338</v>
      </c>
      <c r="DQ6" s="2"/>
      <c r="DR6" s="29"/>
      <c r="DS6" s="2">
        <v>1</v>
      </c>
      <c r="DT6" s="34">
        <v>0.48402777777777778</v>
      </c>
      <c r="DU6" s="2">
        <v>1</v>
      </c>
      <c r="DV6" s="34">
        <v>0.4993055555555555</v>
      </c>
      <c r="DW6" s="2">
        <v>30</v>
      </c>
      <c r="DX6" s="34">
        <v>0.50763888888888886</v>
      </c>
      <c r="DY6" s="2"/>
      <c r="DZ6" s="29"/>
      <c r="EA6" s="2">
        <v>1</v>
      </c>
      <c r="EB6" s="34">
        <v>0.53472222222222221</v>
      </c>
      <c r="EC6" s="33">
        <v>0.5395833333333333</v>
      </c>
      <c r="ED6" s="25">
        <f>EC6-CJ6</f>
        <v>0.3520833333333333</v>
      </c>
      <c r="EE6" s="4">
        <f>CM6+CQ6+CS6+CU6+CW6+DC6+DE6+DM6+DO6+DQ6+DW6+DY6</f>
        <v>230</v>
      </c>
      <c r="EF6" s="25">
        <v>0.15972222222222224</v>
      </c>
      <c r="EG6" s="4">
        <f>CK6+CO6+CY6+DA6+DG6+DI6+DK6+DS6+DU6+EA6</f>
        <v>10</v>
      </c>
      <c r="EH6" s="25">
        <f>ED6-EF6</f>
        <v>0.19236111111111107</v>
      </c>
      <c r="EI6" s="37">
        <f>CH6+EG6</f>
        <v>22</v>
      </c>
      <c r="EJ6" s="25">
        <v>2.5694444444444447E-2</v>
      </c>
      <c r="EK6" s="4" t="s">
        <v>39</v>
      </c>
    </row>
    <row r="7" spans="1:141" ht="30" customHeight="1">
      <c r="A7" s="39">
        <v>3</v>
      </c>
      <c r="B7" s="6" t="s">
        <v>2</v>
      </c>
      <c r="C7" s="33">
        <v>0.3125</v>
      </c>
      <c r="D7" s="11">
        <v>30</v>
      </c>
      <c r="E7" s="34">
        <v>0.3263888888888889</v>
      </c>
      <c r="F7" s="11">
        <v>1</v>
      </c>
      <c r="G7" s="34">
        <v>0.3444444444444445</v>
      </c>
      <c r="H7" s="11">
        <v>40</v>
      </c>
      <c r="I7" s="34">
        <v>0.3520833333333333</v>
      </c>
      <c r="J7" s="11">
        <v>40</v>
      </c>
      <c r="L7" s="11">
        <v>30</v>
      </c>
      <c r="N7" s="11">
        <v>10</v>
      </c>
      <c r="P7" s="11">
        <v>10</v>
      </c>
      <c r="R7" s="11">
        <v>10</v>
      </c>
      <c r="T7" s="11">
        <v>10</v>
      </c>
      <c r="V7" s="8">
        <v>30</v>
      </c>
      <c r="X7" s="11">
        <v>30</v>
      </c>
      <c r="Z7" s="11">
        <v>30</v>
      </c>
      <c r="AB7" s="11">
        <v>30</v>
      </c>
      <c r="AD7" s="11">
        <v>60</v>
      </c>
      <c r="AF7" s="11">
        <v>1</v>
      </c>
      <c r="AH7" s="11">
        <v>1</v>
      </c>
      <c r="AJ7" s="11">
        <v>1</v>
      </c>
      <c r="AN7" s="11">
        <v>1</v>
      </c>
      <c r="AP7" s="11">
        <v>30</v>
      </c>
      <c r="AX7" s="11">
        <v>1</v>
      </c>
      <c r="BD7" s="11">
        <v>1</v>
      </c>
      <c r="BN7" s="11">
        <v>1</v>
      </c>
      <c r="BR7" s="11">
        <v>1</v>
      </c>
      <c r="BT7" s="11">
        <v>40</v>
      </c>
      <c r="BV7" s="11">
        <v>1</v>
      </c>
      <c r="BX7" s="11">
        <v>1</v>
      </c>
      <c r="CB7" s="11">
        <v>1</v>
      </c>
      <c r="CD7" s="33">
        <v>0.86597222222222225</v>
      </c>
      <c r="CE7" s="25">
        <f>CD7-C7</f>
        <v>0.55347222222222225</v>
      </c>
      <c r="CF7" s="4">
        <f>D7+H7+J7+L7+N7+P7+R7+T7+V7+X7+Z7+AB7+AD7+AL7+AP7+AR7+AT7+AV7+AZ7+BB7+BF7+BH7+BJ7+BL7+BP7+BT7+BZ7</f>
        <v>430</v>
      </c>
      <c r="CG7" s="25">
        <v>0.2986111111111111</v>
      </c>
      <c r="CH7" s="4">
        <f>F7+AF7+AH7+AJ7+AN7+AX7+BD7+BN7+BR7+BV7+BX7+CB7</f>
        <v>12</v>
      </c>
      <c r="CI7" s="25">
        <f>CE7-CG7</f>
        <v>0.25486111111111115</v>
      </c>
      <c r="CJ7" s="33">
        <v>0.1875</v>
      </c>
      <c r="CK7" s="2">
        <v>1</v>
      </c>
      <c r="CO7" s="2">
        <v>1</v>
      </c>
      <c r="CP7" s="34">
        <v>0.3125</v>
      </c>
      <c r="CY7" s="2">
        <v>1</v>
      </c>
      <c r="DA7" s="2">
        <v>1</v>
      </c>
      <c r="DG7" s="2">
        <v>1</v>
      </c>
      <c r="DH7" s="34">
        <v>0.40625</v>
      </c>
      <c r="DI7" s="2">
        <v>1</v>
      </c>
      <c r="DK7" s="2">
        <v>1</v>
      </c>
      <c r="DS7" s="2">
        <v>1</v>
      </c>
      <c r="DU7" s="2">
        <v>1</v>
      </c>
      <c r="EA7" s="2">
        <v>1</v>
      </c>
      <c r="EC7" s="33">
        <v>0.5708333333333333</v>
      </c>
      <c r="ED7" s="25">
        <f>EC7-CJ7</f>
        <v>0.3833333333333333</v>
      </c>
      <c r="EE7" s="4">
        <f>CM7+CQ7+CS7+CU7+CW7+DC7+DE7+DM7+DO7+DQ7+DW7+DY7</f>
        <v>0</v>
      </c>
      <c r="EF7" s="25">
        <v>0</v>
      </c>
      <c r="EG7" s="4">
        <f>CK7+CO7+CY7+DA7+DG7+DI7+DK7+DS7+DU7+EA7</f>
        <v>10</v>
      </c>
      <c r="EH7" s="25">
        <f>ED7-EF7</f>
        <v>0.3833333333333333</v>
      </c>
      <c r="EI7" s="37">
        <f>CH7+EG7</f>
        <v>22</v>
      </c>
      <c r="EJ7" s="25">
        <f>CI7+EH7</f>
        <v>0.63819444444444451</v>
      </c>
      <c r="EK7" s="2" t="s">
        <v>40</v>
      </c>
    </row>
    <row r="8" spans="1:141" ht="30" customHeight="1">
      <c r="A8" s="39">
        <v>8</v>
      </c>
      <c r="B8" s="6" t="s">
        <v>7</v>
      </c>
      <c r="C8" s="33">
        <v>0.3125</v>
      </c>
      <c r="D8" s="11">
        <v>30</v>
      </c>
      <c r="E8" s="34">
        <v>0.3263888888888889</v>
      </c>
      <c r="F8" s="11">
        <v>1</v>
      </c>
      <c r="G8" s="34">
        <v>0.3444444444444445</v>
      </c>
      <c r="H8" s="11">
        <v>40</v>
      </c>
      <c r="I8" s="34">
        <v>0.3520833333333333</v>
      </c>
      <c r="J8" s="11">
        <v>40</v>
      </c>
      <c r="L8" s="11">
        <v>30</v>
      </c>
      <c r="N8" s="11">
        <v>10</v>
      </c>
      <c r="P8" s="11">
        <v>10</v>
      </c>
      <c r="R8" s="11">
        <v>10</v>
      </c>
      <c r="T8" s="11">
        <v>10</v>
      </c>
      <c r="V8" s="8">
        <v>30</v>
      </c>
      <c r="X8" s="11">
        <v>30</v>
      </c>
      <c r="Z8" s="11">
        <v>30</v>
      </c>
      <c r="AB8" s="11">
        <v>30</v>
      </c>
      <c r="AD8" s="11">
        <v>60</v>
      </c>
      <c r="AF8" s="11">
        <v>1</v>
      </c>
      <c r="AH8" s="11">
        <v>1</v>
      </c>
      <c r="AJ8" s="11">
        <v>1</v>
      </c>
      <c r="AN8" s="11">
        <v>1</v>
      </c>
      <c r="AP8" s="11">
        <v>30</v>
      </c>
      <c r="AX8" s="11">
        <v>1</v>
      </c>
      <c r="BD8" s="11">
        <v>1</v>
      </c>
      <c r="BN8" s="11">
        <v>1</v>
      </c>
      <c r="BR8" s="11">
        <v>1</v>
      </c>
      <c r="BT8" s="11">
        <v>40</v>
      </c>
      <c r="BV8" s="11">
        <v>1</v>
      </c>
      <c r="BX8" s="11">
        <v>1</v>
      </c>
      <c r="CB8" s="11">
        <v>1</v>
      </c>
      <c r="CD8" s="33">
        <v>0.86597222222222225</v>
      </c>
      <c r="CE8" s="25">
        <f>CD8-C8</f>
        <v>0.55347222222222225</v>
      </c>
      <c r="CF8" s="4">
        <f>D8+H8+J8+L8+N8+P8+R8+T8+V8+X8+Z8+AB8+AD8+AL8+AP8+AR8+AT8+AV8+AZ8+BB8+BF8+BH8+BJ8+BL8+BP8+BT8+BZ8</f>
        <v>430</v>
      </c>
      <c r="CG8" s="25">
        <v>0.2986111111111111</v>
      </c>
      <c r="CH8" s="4">
        <f>F8+AF8+AH8+AJ8+AN8+AX8+BD8+BN8+BR8+BV8+BX8+CB8</f>
        <v>12</v>
      </c>
      <c r="CI8" s="25">
        <f>CE8-CG8</f>
        <v>0.25486111111111115</v>
      </c>
      <c r="CJ8" s="33">
        <v>0.1875</v>
      </c>
      <c r="CK8" s="2">
        <v>1</v>
      </c>
      <c r="CO8" s="2">
        <v>1</v>
      </c>
      <c r="CP8" s="34">
        <v>0.3125</v>
      </c>
      <c r="CY8" s="2">
        <v>1</v>
      </c>
      <c r="DA8" s="2">
        <v>1</v>
      </c>
      <c r="DG8" s="2">
        <v>1</v>
      </c>
      <c r="DH8" s="34">
        <v>0.40625</v>
      </c>
      <c r="DI8" s="2">
        <v>1</v>
      </c>
      <c r="DK8" s="2">
        <v>1</v>
      </c>
      <c r="DS8" s="2">
        <v>1</v>
      </c>
      <c r="DU8" s="2">
        <v>1</v>
      </c>
      <c r="EA8" s="2">
        <v>1</v>
      </c>
      <c r="EC8" s="33">
        <v>0.5708333333333333</v>
      </c>
      <c r="ED8" s="25">
        <f>EC8-CJ8</f>
        <v>0.3833333333333333</v>
      </c>
      <c r="EE8" s="4">
        <f>CM8+CQ8+CS8+CU8+CW8+DC8+DE8+DM8+DO8+DQ8+DW8+DY8</f>
        <v>0</v>
      </c>
      <c r="EF8" s="25">
        <v>0</v>
      </c>
      <c r="EG8" s="4">
        <f>CK8+CO8+CY8+DA8+DG8+DI8+DK8+DS8+DU8+EA8</f>
        <v>10</v>
      </c>
      <c r="EH8" s="25">
        <f>ED8-EF8</f>
        <v>0.3833333333333333</v>
      </c>
      <c r="EI8" s="37">
        <f>CH8+EG8</f>
        <v>22</v>
      </c>
      <c r="EJ8" s="25">
        <f>CI8+EH8</f>
        <v>0.63819444444444451</v>
      </c>
      <c r="EK8" s="2" t="s">
        <v>41</v>
      </c>
    </row>
    <row r="9" spans="1:141" ht="30" customHeight="1">
      <c r="A9" s="39">
        <v>9</v>
      </c>
      <c r="B9" s="6" t="s">
        <v>8</v>
      </c>
      <c r="C9" s="33">
        <v>0.3125</v>
      </c>
      <c r="D9" s="11">
        <v>30</v>
      </c>
      <c r="E9" s="34">
        <v>0.3263888888888889</v>
      </c>
      <c r="F9" s="11">
        <v>1</v>
      </c>
      <c r="G9" s="34">
        <v>0.34513888888888888</v>
      </c>
      <c r="H9" s="11">
        <v>40</v>
      </c>
      <c r="I9" s="34">
        <v>0.36041666666666666</v>
      </c>
      <c r="J9" s="11">
        <v>40</v>
      </c>
      <c r="K9" s="34">
        <v>0.37916666666666665</v>
      </c>
      <c r="L9" s="11">
        <v>30</v>
      </c>
      <c r="N9" s="11">
        <v>10</v>
      </c>
      <c r="P9" s="11">
        <v>10</v>
      </c>
      <c r="R9" s="11">
        <v>10</v>
      </c>
      <c r="T9" s="11">
        <v>10</v>
      </c>
      <c r="V9" s="36">
        <v>30</v>
      </c>
      <c r="X9" s="11">
        <v>30</v>
      </c>
      <c r="Z9" s="11">
        <v>30</v>
      </c>
      <c r="AB9" s="11">
        <v>30</v>
      </c>
      <c r="AD9" s="11">
        <v>60</v>
      </c>
      <c r="AF9" s="11">
        <v>1</v>
      </c>
      <c r="AH9" s="11">
        <v>1</v>
      </c>
      <c r="AJ9" s="11">
        <v>1</v>
      </c>
      <c r="AN9" s="11">
        <v>1</v>
      </c>
      <c r="AO9" s="34">
        <v>0.57847222222222217</v>
      </c>
      <c r="AP9" s="11">
        <v>30</v>
      </c>
      <c r="AX9" s="11">
        <v>1</v>
      </c>
      <c r="AY9" s="34">
        <v>0.64583333333333337</v>
      </c>
      <c r="BD9" s="11">
        <v>1</v>
      </c>
      <c r="BE9" s="34">
        <v>0.66180555555555554</v>
      </c>
      <c r="BN9" s="11">
        <v>1</v>
      </c>
      <c r="BO9" s="34">
        <v>0.71111111111111114</v>
      </c>
      <c r="BR9" s="11">
        <v>1</v>
      </c>
      <c r="BS9" s="34">
        <v>0.74722222222222223</v>
      </c>
      <c r="BT9" s="11">
        <v>40</v>
      </c>
      <c r="BV9" s="11">
        <v>1</v>
      </c>
      <c r="BW9" s="34">
        <v>0.80902777777777779</v>
      </c>
      <c r="BX9" s="11">
        <v>1</v>
      </c>
      <c r="CB9" s="11">
        <v>1</v>
      </c>
      <c r="CC9" s="34">
        <v>0.86388888888888893</v>
      </c>
      <c r="CD9" s="33">
        <v>0.86597222222222225</v>
      </c>
      <c r="CE9" s="25">
        <f>CD9-C9</f>
        <v>0.55347222222222225</v>
      </c>
      <c r="CF9" s="4">
        <f>D9+H9+J9+L9+N9+P9+R9+T9+V9+X9+Z9+AB9+AD9+AL9+AP9+AR9+AT9+AV9+AZ9+BB9+BF9+BH9+BJ9+BL9+BP9+BT9+BZ9</f>
        <v>430</v>
      </c>
      <c r="CG9" s="25">
        <v>0.2986111111111111</v>
      </c>
      <c r="CH9" s="4">
        <f>F9+AF9+AH9+AJ9+AN9+AX9+BD9+BN9+BR9+BV9+BX9+CB9</f>
        <v>12</v>
      </c>
      <c r="CI9" s="25">
        <f>CE9-CG9</f>
        <v>0.25486111111111115</v>
      </c>
      <c r="CJ9" s="33">
        <v>0.1875</v>
      </c>
      <c r="CK9" s="2">
        <v>1</v>
      </c>
      <c r="CO9" s="2">
        <v>1</v>
      </c>
      <c r="CP9" s="34">
        <v>0.3125</v>
      </c>
      <c r="CY9" s="2">
        <v>1</v>
      </c>
      <c r="DA9" s="2">
        <v>1</v>
      </c>
      <c r="DG9" s="2">
        <v>1</v>
      </c>
      <c r="DH9" s="34">
        <v>0.40625</v>
      </c>
      <c r="DI9" s="2">
        <v>1</v>
      </c>
      <c r="DK9" s="2">
        <v>1</v>
      </c>
      <c r="DS9" s="2">
        <v>1</v>
      </c>
      <c r="DU9" s="2">
        <v>1</v>
      </c>
      <c r="EA9" s="2">
        <v>1</v>
      </c>
      <c r="EC9" s="33">
        <v>0.5708333333333333</v>
      </c>
      <c r="ED9" s="25">
        <f>EC9-CJ9</f>
        <v>0.3833333333333333</v>
      </c>
      <c r="EE9" s="4">
        <f>CM9+CQ9+CS9+CU9+CW9+DC9+DE9+DM9+DO9+DQ9+DW9+DY9</f>
        <v>0</v>
      </c>
      <c r="EF9" s="25">
        <v>0</v>
      </c>
      <c r="EG9" s="4">
        <f>CK9+CO9+CY9+DA9+DG9+DI9+DK9+DS9+DU9+EA9</f>
        <v>10</v>
      </c>
      <c r="EH9" s="25">
        <f>ED9-EF9</f>
        <v>0.3833333333333333</v>
      </c>
      <c r="EI9" s="37">
        <f>CH9+EG9</f>
        <v>22</v>
      </c>
      <c r="EJ9" s="25">
        <f>CI9+EH9</f>
        <v>0.63819444444444451</v>
      </c>
      <c r="EK9" s="2" t="s">
        <v>41</v>
      </c>
    </row>
    <row r="10" spans="1:141" ht="30" customHeight="1">
      <c r="A10" s="39">
        <v>14</v>
      </c>
      <c r="B10" s="6" t="s">
        <v>13</v>
      </c>
      <c r="C10" s="33">
        <v>0.3125</v>
      </c>
      <c r="D10" s="11">
        <v>30</v>
      </c>
      <c r="E10" s="34">
        <v>0.3263888888888889</v>
      </c>
      <c r="F10" s="11">
        <v>1</v>
      </c>
      <c r="G10" s="34">
        <v>0.3444444444444445</v>
      </c>
      <c r="H10" s="11">
        <v>40</v>
      </c>
      <c r="I10" s="34">
        <v>0.36041666666666666</v>
      </c>
      <c r="J10" s="11">
        <v>40</v>
      </c>
      <c r="L10" s="11">
        <v>30</v>
      </c>
      <c r="N10" s="11">
        <v>10</v>
      </c>
      <c r="P10" s="11">
        <v>10</v>
      </c>
      <c r="R10" s="11">
        <v>10</v>
      </c>
      <c r="T10" s="11">
        <v>10</v>
      </c>
      <c r="V10" s="8">
        <v>30</v>
      </c>
      <c r="X10" s="11">
        <v>30</v>
      </c>
      <c r="Z10" s="11">
        <v>30</v>
      </c>
      <c r="AB10" s="11">
        <v>30</v>
      </c>
      <c r="AD10" s="11">
        <v>60</v>
      </c>
      <c r="AF10" s="11">
        <v>1</v>
      </c>
      <c r="AH10" s="11">
        <v>1</v>
      </c>
      <c r="AJ10" s="11">
        <v>1</v>
      </c>
      <c r="AN10" s="11">
        <v>1</v>
      </c>
      <c r="AO10" s="34">
        <v>0.57847222222222217</v>
      </c>
      <c r="AP10" s="11">
        <v>30</v>
      </c>
      <c r="AX10" s="11">
        <v>1</v>
      </c>
      <c r="AY10" s="34">
        <v>0.64583333333333337</v>
      </c>
      <c r="BD10" s="11">
        <v>1</v>
      </c>
      <c r="BE10" s="34">
        <v>0.66180555555555554</v>
      </c>
      <c r="BN10" s="11">
        <v>1</v>
      </c>
      <c r="BO10" s="34">
        <v>0.71111111111111114</v>
      </c>
      <c r="BR10" s="11">
        <v>1</v>
      </c>
      <c r="BS10" s="34">
        <v>0.74722222222222223</v>
      </c>
      <c r="BT10" s="11">
        <v>40</v>
      </c>
      <c r="BV10" s="11">
        <v>1</v>
      </c>
      <c r="BW10" s="34">
        <v>0.80902777777777779</v>
      </c>
      <c r="BX10" s="11">
        <v>1</v>
      </c>
      <c r="BY10" s="34">
        <v>0.84166666666666667</v>
      </c>
      <c r="CB10" s="11">
        <v>1</v>
      </c>
      <c r="CC10" s="34">
        <v>0.86319444444444438</v>
      </c>
      <c r="CD10" s="33">
        <v>0.86597222222222225</v>
      </c>
      <c r="CE10" s="25">
        <f>CD10-C10</f>
        <v>0.55347222222222225</v>
      </c>
      <c r="CF10" s="4">
        <f>D10+H10+J10+L10+N10+P10+R10+T10+V10+X10+Z10+AB10+AD10+AL10+AP10+AR10+AT10+AV10+AZ10+BB10+BF10+BH10+BJ10+BL10+BP10+BT10+BZ10</f>
        <v>430</v>
      </c>
      <c r="CG10" s="25">
        <v>0.2986111111111111</v>
      </c>
      <c r="CH10" s="4">
        <f>F10+AF10+AH10+AJ10+AN10+AX10+BD10+BN10+BR10+BV10+BX10+CB10</f>
        <v>12</v>
      </c>
      <c r="CI10" s="25">
        <f>CE10-CG10</f>
        <v>0.25486111111111115</v>
      </c>
      <c r="CJ10" s="33">
        <v>0.1875</v>
      </c>
      <c r="CK10" s="2">
        <v>1</v>
      </c>
      <c r="CO10" s="2">
        <v>1</v>
      </c>
      <c r="CP10" s="34">
        <v>0.3125</v>
      </c>
      <c r="CY10" s="2">
        <v>1</v>
      </c>
      <c r="DA10" s="2">
        <v>1</v>
      </c>
      <c r="DG10" s="2">
        <v>1</v>
      </c>
      <c r="DH10" s="34">
        <v>0.40625</v>
      </c>
      <c r="DI10" s="2">
        <v>1</v>
      </c>
      <c r="DK10" s="2">
        <v>1</v>
      </c>
      <c r="DS10" s="2">
        <v>1</v>
      </c>
      <c r="DU10" s="2">
        <v>1</v>
      </c>
      <c r="EA10" s="2">
        <v>1</v>
      </c>
      <c r="EC10" s="33">
        <v>0.5708333333333333</v>
      </c>
      <c r="ED10" s="25">
        <f>EC10-CJ10</f>
        <v>0.3833333333333333</v>
      </c>
      <c r="EE10" s="4">
        <f>CM10+CQ10+CS10+CU10+CW10+DC10+DE10+DM10+DO10+DQ10+DW10+DY10</f>
        <v>0</v>
      </c>
      <c r="EF10" s="4"/>
      <c r="EG10" s="4">
        <f>CK10+CO10+CY10+DA10+DG10+DI10+DK10+DS10+DU10+EA10</f>
        <v>10</v>
      </c>
      <c r="EH10" s="25">
        <f>ED10-EF10</f>
        <v>0.3833333333333333</v>
      </c>
      <c r="EI10" s="37">
        <f>CH10+EG10</f>
        <v>22</v>
      </c>
      <c r="EJ10" s="25">
        <f>CI10+EH10</f>
        <v>0.63819444444444451</v>
      </c>
      <c r="EK10" s="2" t="s">
        <v>40</v>
      </c>
    </row>
    <row r="11" spans="1:141" ht="30" customHeight="1">
      <c r="A11" s="39">
        <v>5</v>
      </c>
      <c r="B11" s="6" t="s">
        <v>4</v>
      </c>
      <c r="C11" s="33">
        <v>0.30208333333333331</v>
      </c>
      <c r="D11" s="11">
        <v>30</v>
      </c>
      <c r="E11" s="34">
        <v>0.31180555555555556</v>
      </c>
      <c r="F11" s="11">
        <v>1</v>
      </c>
      <c r="G11" s="34">
        <v>0.34930555555555554</v>
      </c>
      <c r="H11" s="11">
        <v>40</v>
      </c>
      <c r="I11" s="34">
        <v>0.36319444444444443</v>
      </c>
      <c r="J11" s="11">
        <v>40</v>
      </c>
      <c r="V11" s="8"/>
      <c r="AF11" s="11">
        <v>1</v>
      </c>
      <c r="AG11" s="34">
        <v>0.45833333333333331</v>
      </c>
      <c r="AH11" s="11">
        <v>1</v>
      </c>
      <c r="AI11" s="34">
        <v>0.47569444444444442</v>
      </c>
      <c r="AJ11" s="11">
        <v>1</v>
      </c>
      <c r="AK11" s="34">
        <v>0.5</v>
      </c>
      <c r="AN11" s="11">
        <v>1</v>
      </c>
      <c r="AO11" s="34">
        <v>0.54166666666666663</v>
      </c>
      <c r="AP11" s="11">
        <v>30</v>
      </c>
      <c r="AQ11" s="34">
        <v>0.52777777777777779</v>
      </c>
      <c r="AX11" s="11">
        <v>1</v>
      </c>
      <c r="AY11" s="34">
        <v>0.5625</v>
      </c>
      <c r="BD11" s="11">
        <v>1</v>
      </c>
      <c r="BE11" s="34">
        <v>0.58333333333333337</v>
      </c>
      <c r="BN11" s="11">
        <v>1</v>
      </c>
      <c r="BO11" s="34">
        <v>0.65972222222222221</v>
      </c>
      <c r="BR11" s="11">
        <v>1</v>
      </c>
      <c r="BS11" s="34">
        <v>0.69097222222222221</v>
      </c>
      <c r="BT11" s="11">
        <v>40</v>
      </c>
      <c r="BV11" s="11">
        <v>1</v>
      </c>
      <c r="BW11" s="34">
        <v>0.74652777777777779</v>
      </c>
      <c r="BX11" s="11">
        <v>1</v>
      </c>
      <c r="BY11" s="34">
        <v>0.77500000000000002</v>
      </c>
      <c r="CB11" s="11">
        <v>1</v>
      </c>
      <c r="CC11" s="34">
        <v>0.79861111111111116</v>
      </c>
      <c r="CD11" s="33">
        <v>0.80208333333333337</v>
      </c>
      <c r="CE11" s="25">
        <f>CD11-C11</f>
        <v>0.5</v>
      </c>
      <c r="CF11" s="4">
        <f>D11+H11+J11+L11+N11+P11+R11+T11+V11+X11+Z11+AB11+AD11+AL11+AP11+AR11+AT11+AV11+AZ11+BB11+BF11+BH11+BJ11+BL11+BP11+BT11+BZ11</f>
        <v>180</v>
      </c>
      <c r="CG11" s="25">
        <v>0.125</v>
      </c>
      <c r="CH11" s="4">
        <f>F11+AF11+AH11+AJ11+AN11+AX11+BD11+BN11+BR11+BV11+BX11+CB11</f>
        <v>12</v>
      </c>
      <c r="CI11" s="25">
        <f>CE11-CG11</f>
        <v>0.375</v>
      </c>
      <c r="CJ11" s="33">
        <v>0.1875</v>
      </c>
      <c r="CK11" s="2">
        <v>1</v>
      </c>
      <c r="CL11" s="34">
        <v>0.21666666666666667</v>
      </c>
      <c r="CO11" s="2">
        <v>1</v>
      </c>
      <c r="CP11" s="34">
        <v>0.2638888888888889</v>
      </c>
      <c r="CY11" s="2">
        <v>1</v>
      </c>
      <c r="CZ11" s="34">
        <v>0.29722222222222222</v>
      </c>
      <c r="DA11" s="2">
        <v>1</v>
      </c>
      <c r="DB11" s="34">
        <v>0.32500000000000001</v>
      </c>
      <c r="DG11" s="2">
        <v>1</v>
      </c>
      <c r="DH11" s="34">
        <v>0.35416666666666669</v>
      </c>
      <c r="DI11" s="2">
        <v>1</v>
      </c>
      <c r="DJ11" s="34">
        <v>0.36805555555555558</v>
      </c>
      <c r="DK11" s="2">
        <v>1</v>
      </c>
      <c r="DL11" s="34">
        <v>0.43055555555555558</v>
      </c>
      <c r="DS11" s="2">
        <v>1</v>
      </c>
      <c r="DT11" s="34">
        <v>0.45833333333333331</v>
      </c>
      <c r="DU11" s="2">
        <v>1</v>
      </c>
      <c r="DV11" s="34">
        <v>0.49305555555555558</v>
      </c>
      <c r="EA11" s="2">
        <v>1</v>
      </c>
      <c r="EB11" s="34">
        <v>0.52083333333333337</v>
      </c>
      <c r="EC11" s="33">
        <v>0.52777777777777779</v>
      </c>
      <c r="ED11" s="25">
        <f>EC11-CJ11</f>
        <v>0.34027777777777779</v>
      </c>
      <c r="EE11" s="4">
        <f>CM11+CQ11+CS11+CU11+CW11+DC11+DE11+DM11+DO11+DQ11+DW11+DY11</f>
        <v>0</v>
      </c>
      <c r="EF11" s="25">
        <v>0</v>
      </c>
      <c r="EG11" s="4">
        <f>CK11+CO11+CY11+DA11+DG11+DI11+DK11+DS11+DU11+EA11</f>
        <v>10</v>
      </c>
      <c r="EH11" s="25">
        <f>ED11-EF11</f>
        <v>0.34027777777777779</v>
      </c>
      <c r="EI11" s="37">
        <f>CH11+EG11</f>
        <v>22</v>
      </c>
      <c r="EJ11" s="25">
        <f>CI11+EH11</f>
        <v>0.71527777777777779</v>
      </c>
      <c r="EK11" s="2" t="s">
        <v>42</v>
      </c>
    </row>
    <row r="12" spans="1:141" ht="30" customHeight="1">
      <c r="A12" s="39">
        <v>6</v>
      </c>
      <c r="B12" s="6" t="s">
        <v>5</v>
      </c>
      <c r="C12" s="33">
        <v>0.30208333333333331</v>
      </c>
      <c r="D12" s="11">
        <v>30</v>
      </c>
      <c r="E12" s="34">
        <v>0.31180555555555556</v>
      </c>
      <c r="F12" s="11">
        <v>1</v>
      </c>
      <c r="G12" s="34">
        <v>0.34930555555555554</v>
      </c>
      <c r="H12" s="11">
        <v>40</v>
      </c>
      <c r="I12" s="34">
        <v>0.36319444444444443</v>
      </c>
      <c r="J12" s="11">
        <v>40</v>
      </c>
      <c r="V12" s="8"/>
      <c r="AF12" s="11">
        <v>1</v>
      </c>
      <c r="AG12" s="34">
        <v>0.45833333333333331</v>
      </c>
      <c r="AH12" s="11">
        <v>1</v>
      </c>
      <c r="AI12" s="34">
        <v>0.47569444444444442</v>
      </c>
      <c r="AJ12" s="11">
        <v>1</v>
      </c>
      <c r="AK12" s="34">
        <v>0.5</v>
      </c>
      <c r="AN12" s="11">
        <v>1</v>
      </c>
      <c r="AO12" s="34">
        <v>0.54166666666666663</v>
      </c>
      <c r="AP12" s="11">
        <v>30</v>
      </c>
      <c r="AQ12" s="34">
        <v>0.52777777777777779</v>
      </c>
      <c r="AX12" s="11">
        <v>1</v>
      </c>
      <c r="AY12" s="34">
        <v>0.5625</v>
      </c>
      <c r="BD12" s="11">
        <v>1</v>
      </c>
      <c r="BE12" s="34">
        <v>0.58333333333333337</v>
      </c>
      <c r="BN12" s="11">
        <v>1</v>
      </c>
      <c r="BO12" s="34">
        <v>0.65972222222222221</v>
      </c>
      <c r="BR12" s="11">
        <v>1</v>
      </c>
      <c r="BS12" s="34">
        <v>0.69097222222222221</v>
      </c>
      <c r="BT12" s="11">
        <v>40</v>
      </c>
      <c r="BV12" s="11">
        <v>1</v>
      </c>
      <c r="BW12" s="34">
        <v>0.74652777777777779</v>
      </c>
      <c r="BX12" s="11">
        <v>1</v>
      </c>
      <c r="BY12" s="34">
        <v>0.77500000000000002</v>
      </c>
      <c r="CB12" s="11">
        <v>1</v>
      </c>
      <c r="CC12" s="34">
        <v>0.79861111111111116</v>
      </c>
      <c r="CD12" s="33">
        <v>0.80208333333333337</v>
      </c>
      <c r="CE12" s="25">
        <f>CD12-C12</f>
        <v>0.5</v>
      </c>
      <c r="CF12" s="4">
        <f>D12+H12+J12+L12+N12+P12+R12+T12+V12+X12+Z12+AB12+AD12+AL12+AP12+AR12+AT12+AV12+AZ12+BB12+BF12+BH12+BJ12+BL12+BP12+BT12+BZ12</f>
        <v>180</v>
      </c>
      <c r="CG12" s="25">
        <v>0.125</v>
      </c>
      <c r="CH12" s="4">
        <f>F12+AF12+AH12+AJ12+AN12+AX12+BD12+BN12+BR12+BV12+BX12+CB12</f>
        <v>12</v>
      </c>
      <c r="CI12" s="25">
        <f>CE12-CG12</f>
        <v>0.375</v>
      </c>
      <c r="CJ12" s="33">
        <v>0.1875</v>
      </c>
      <c r="CK12" s="2">
        <v>1</v>
      </c>
      <c r="CL12" s="34">
        <v>0.21666666666666667</v>
      </c>
      <c r="CO12" s="2">
        <v>1</v>
      </c>
      <c r="CP12" s="34">
        <v>0.2638888888888889</v>
      </c>
      <c r="CY12" s="2">
        <v>1</v>
      </c>
      <c r="CZ12" s="34">
        <v>0.29722222222222222</v>
      </c>
      <c r="DA12" s="2">
        <v>1</v>
      </c>
      <c r="DB12" s="34">
        <v>0.32500000000000001</v>
      </c>
      <c r="DG12" s="2">
        <v>1</v>
      </c>
      <c r="DH12" s="34">
        <v>0.35416666666666669</v>
      </c>
      <c r="DI12" s="2">
        <v>1</v>
      </c>
      <c r="DJ12" s="34">
        <v>0.36805555555555558</v>
      </c>
      <c r="DK12" s="2">
        <v>1</v>
      </c>
      <c r="DL12" s="34">
        <v>0.43055555555555558</v>
      </c>
      <c r="DS12" s="2">
        <v>1</v>
      </c>
      <c r="DT12" s="34">
        <v>0.45833333333333331</v>
      </c>
      <c r="DU12" s="2">
        <v>1</v>
      </c>
      <c r="DV12" s="34">
        <v>0.49305555555555558</v>
      </c>
      <c r="EA12" s="2">
        <v>1</v>
      </c>
      <c r="EB12" s="34">
        <v>0.52083333333333337</v>
      </c>
      <c r="EC12" s="33">
        <v>0.52777777777777779</v>
      </c>
      <c r="ED12" s="25">
        <f>EC12-CJ12</f>
        <v>0.34027777777777779</v>
      </c>
      <c r="EE12" s="4">
        <f>CM12+CQ12+CS12+CU12+CW12+DC12+DE12+DM12+DO12+DQ12+DW12+DY12</f>
        <v>0</v>
      </c>
      <c r="EF12" s="25">
        <v>0</v>
      </c>
      <c r="EG12" s="4">
        <f>CK12+CO12+CY12+DA12+DG12+DI12+DK12+DS12+DU12+EA12</f>
        <v>10</v>
      </c>
      <c r="EH12" s="25">
        <f>ED12-EF12</f>
        <v>0.34027777777777779</v>
      </c>
      <c r="EI12" s="37">
        <f>CH12+EG12</f>
        <v>22</v>
      </c>
      <c r="EJ12" s="25">
        <f>CI12+EH12</f>
        <v>0.71527777777777779</v>
      </c>
      <c r="EK12" s="2" t="s">
        <v>43</v>
      </c>
    </row>
    <row r="13" spans="1:141" ht="30" customHeight="1">
      <c r="A13" s="39">
        <v>19</v>
      </c>
      <c r="B13" s="6" t="s">
        <v>16</v>
      </c>
      <c r="C13" s="33">
        <v>0.3125</v>
      </c>
      <c r="D13" s="11">
        <v>30</v>
      </c>
      <c r="E13" s="34">
        <v>0.33749999999999997</v>
      </c>
      <c r="F13" s="11">
        <v>1</v>
      </c>
      <c r="G13" s="34">
        <v>0.3576388888888889</v>
      </c>
      <c r="H13" s="11">
        <v>40</v>
      </c>
      <c r="I13" s="34">
        <v>0.3888888888888889</v>
      </c>
      <c r="V13" s="8"/>
      <c r="AF13" s="11">
        <v>1</v>
      </c>
      <c r="AG13" s="34">
        <v>0.45833333333333331</v>
      </c>
      <c r="AH13" s="11">
        <v>1</v>
      </c>
      <c r="AI13" s="34">
        <v>0.47222222222222227</v>
      </c>
      <c r="AJ13" s="11">
        <v>1</v>
      </c>
      <c r="AK13" s="34">
        <v>0.50347222222222221</v>
      </c>
      <c r="AN13" s="11">
        <v>1</v>
      </c>
      <c r="AO13" s="34">
        <v>0.55555555555555558</v>
      </c>
      <c r="AX13" s="11">
        <v>1</v>
      </c>
      <c r="AY13" s="34">
        <v>0.57986111111111105</v>
      </c>
      <c r="BD13" s="11">
        <v>1</v>
      </c>
      <c r="BE13" s="34">
        <v>0.60416666666666663</v>
      </c>
      <c r="BL13" s="11">
        <v>90</v>
      </c>
      <c r="BM13" s="34">
        <v>0.66666666666666663</v>
      </c>
      <c r="BN13" s="11">
        <v>1</v>
      </c>
      <c r="BO13" s="34">
        <v>0.68819444444444444</v>
      </c>
      <c r="BR13" s="11">
        <v>1</v>
      </c>
      <c r="BS13" s="34">
        <v>0.72916666666666663</v>
      </c>
      <c r="BV13" s="11">
        <v>1</v>
      </c>
      <c r="BW13" s="34">
        <v>0.77361111111111114</v>
      </c>
      <c r="BX13" s="11">
        <v>1</v>
      </c>
      <c r="BY13" s="34">
        <v>0.80555555555555547</v>
      </c>
      <c r="CB13" s="11">
        <v>1</v>
      </c>
      <c r="CC13" s="34">
        <v>0.84722222222222221</v>
      </c>
      <c r="CD13" s="33">
        <v>0.85138888888888886</v>
      </c>
      <c r="CE13" s="25">
        <f>CD13-C13</f>
        <v>0.53888888888888886</v>
      </c>
      <c r="CF13" s="4">
        <f>D13+H13+J13+L13+N13+P13+R13+T13+V13+X13+Z13+AB13+AD13+AL13+AP13+AR13+AT13+AV13+AZ13+BB13+BF13+BH13+BJ13+BL13+BP13+BT13+BZ13</f>
        <v>160</v>
      </c>
      <c r="CG13" s="25">
        <v>0.1111111111111111</v>
      </c>
      <c r="CH13" s="4">
        <f>F13+AF13+AH13+AJ13+AN13+AX13+BD13+BN13+BR13+BV13+BX13+CB13</f>
        <v>12</v>
      </c>
      <c r="CI13" s="25">
        <f>CE13-CG13</f>
        <v>0.42777777777777776</v>
      </c>
      <c r="CJ13" s="33">
        <v>0.1875</v>
      </c>
      <c r="CK13" s="2">
        <v>1</v>
      </c>
      <c r="CL13" s="34">
        <v>0.2951388888888889</v>
      </c>
      <c r="CO13" s="2">
        <v>1</v>
      </c>
      <c r="CP13" s="34">
        <v>0.31875000000000003</v>
      </c>
      <c r="CY13" s="2">
        <v>1</v>
      </c>
      <c r="CZ13" s="34">
        <v>0.34722222222222227</v>
      </c>
      <c r="DA13" s="2">
        <v>1</v>
      </c>
      <c r="DB13" s="34">
        <v>0.375</v>
      </c>
      <c r="DG13" s="2">
        <v>1</v>
      </c>
      <c r="DH13" s="34">
        <v>0.40625</v>
      </c>
      <c r="DI13" s="2">
        <v>1</v>
      </c>
      <c r="DJ13" s="34">
        <v>0.42708333333333331</v>
      </c>
      <c r="DK13" s="2">
        <v>1</v>
      </c>
      <c r="DL13" s="34">
        <v>0.48958333333333331</v>
      </c>
      <c r="DS13" s="2">
        <v>1</v>
      </c>
      <c r="DT13" s="34">
        <v>0.53333333333333333</v>
      </c>
      <c r="DU13" s="2">
        <v>1</v>
      </c>
      <c r="DV13" s="34">
        <v>0.55555555555555558</v>
      </c>
      <c r="EA13" s="2">
        <v>1</v>
      </c>
      <c r="EB13" s="34">
        <v>0.57986111111111105</v>
      </c>
      <c r="EC13" s="33">
        <v>0.58819444444444446</v>
      </c>
      <c r="ED13" s="25">
        <f>EC13-CJ13</f>
        <v>0.40069444444444446</v>
      </c>
      <c r="EE13" s="4">
        <f>CM13+CQ13+CS13+CU13+CW13+DC13+DE13+DM13+DO13+DQ13+DW13+DY13</f>
        <v>0</v>
      </c>
      <c r="EF13" s="25">
        <v>0</v>
      </c>
      <c r="EG13" s="4">
        <f>CK13+CO13+CY13+DA13+DG13+DI13+DK13+DS13+DU13+EA13</f>
        <v>10</v>
      </c>
      <c r="EH13" s="25">
        <f>ED13-EF13</f>
        <v>0.40069444444444446</v>
      </c>
      <c r="EI13" s="37">
        <f>CH13+EG13</f>
        <v>22</v>
      </c>
      <c r="EJ13" s="25">
        <f>CI13+EH13</f>
        <v>0.82847222222222228</v>
      </c>
      <c r="EK13" s="2" t="s">
        <v>44</v>
      </c>
    </row>
    <row r="14" spans="1:141" ht="30" customHeight="1">
      <c r="A14" s="39">
        <v>20</v>
      </c>
      <c r="B14" s="6" t="s">
        <v>17</v>
      </c>
      <c r="C14" s="33">
        <v>0.3125</v>
      </c>
      <c r="D14" s="11">
        <v>30</v>
      </c>
      <c r="E14" s="34">
        <v>0.33749999999999997</v>
      </c>
      <c r="F14" s="11">
        <v>1</v>
      </c>
      <c r="G14" s="34">
        <v>0.3576388888888889</v>
      </c>
      <c r="H14" s="11">
        <v>40</v>
      </c>
      <c r="I14" s="34">
        <v>0.3888888888888889</v>
      </c>
      <c r="V14" s="8"/>
      <c r="AF14" s="11">
        <v>1</v>
      </c>
      <c r="AG14" s="34">
        <v>0.45833333333333331</v>
      </c>
      <c r="AH14" s="11">
        <v>1</v>
      </c>
      <c r="AI14" s="34">
        <v>0.47222222222222227</v>
      </c>
      <c r="AJ14" s="11">
        <v>1</v>
      </c>
      <c r="AK14" s="34">
        <v>0.50347222222222221</v>
      </c>
      <c r="AN14" s="11">
        <v>1</v>
      </c>
      <c r="AO14" s="34">
        <v>0.55555555555555558</v>
      </c>
      <c r="AX14" s="11">
        <v>1</v>
      </c>
      <c r="AY14" s="34">
        <v>0.57986111111111105</v>
      </c>
      <c r="BD14" s="11">
        <v>1</v>
      </c>
      <c r="BE14" s="34">
        <v>0.60416666666666663</v>
      </c>
      <c r="BL14" s="11">
        <v>90</v>
      </c>
      <c r="BM14" s="34">
        <v>0.66666666666666663</v>
      </c>
      <c r="BN14" s="11">
        <v>1</v>
      </c>
      <c r="BO14" s="34">
        <v>0.68819444444444444</v>
      </c>
      <c r="BR14" s="11">
        <v>1</v>
      </c>
      <c r="BS14" s="34">
        <v>0.72916666666666663</v>
      </c>
      <c r="BV14" s="11">
        <v>1</v>
      </c>
      <c r="BW14" s="34">
        <v>0.77361111111111114</v>
      </c>
      <c r="BX14" s="11">
        <v>1</v>
      </c>
      <c r="BY14" s="34">
        <v>0.80555555555555547</v>
      </c>
      <c r="CB14" s="11">
        <v>1</v>
      </c>
      <c r="CC14" s="34">
        <v>0.84722222222222221</v>
      </c>
      <c r="CD14" s="33">
        <v>0.85138888888888886</v>
      </c>
      <c r="CE14" s="25">
        <f>CD14-C14</f>
        <v>0.53888888888888886</v>
      </c>
      <c r="CF14" s="4">
        <f>D14+H14+J14+L14+N14+P14+R14+T14+V14+X14+Z14+AB14+AD14+AL14+AP14+AR14+AT14+AV14+AZ14+BB14+BF14+BH14+BJ14+BL14+BP14+BT14+BZ14</f>
        <v>160</v>
      </c>
      <c r="CG14" s="25">
        <v>0.1111111111111111</v>
      </c>
      <c r="CH14" s="4">
        <f>F14+AF14+AH14+AJ14+AN14+AX14+BD14+BN14+BR14+BV14+BX14+CB14</f>
        <v>12</v>
      </c>
      <c r="CI14" s="25">
        <f>CE14-CG14</f>
        <v>0.42777777777777776</v>
      </c>
      <c r="CJ14" s="33">
        <v>0.1875</v>
      </c>
      <c r="CK14" s="2">
        <v>1</v>
      </c>
      <c r="CL14" s="34">
        <v>0.2951388888888889</v>
      </c>
      <c r="CO14" s="2">
        <v>1</v>
      </c>
      <c r="CP14" s="34">
        <v>0.31875000000000003</v>
      </c>
      <c r="CY14" s="2">
        <v>1</v>
      </c>
      <c r="CZ14" s="34">
        <v>0.34722222222222227</v>
      </c>
      <c r="DA14" s="2">
        <v>1</v>
      </c>
      <c r="DB14" s="34">
        <v>0.375</v>
      </c>
      <c r="DG14" s="2">
        <v>1</v>
      </c>
      <c r="DH14" s="34">
        <v>0.40625</v>
      </c>
      <c r="DI14" s="2">
        <v>1</v>
      </c>
      <c r="DJ14" s="34">
        <v>0.42708333333333331</v>
      </c>
      <c r="DK14" s="2">
        <v>1</v>
      </c>
      <c r="DL14" s="34">
        <v>0.48958333333333331</v>
      </c>
      <c r="DS14" s="2">
        <v>1</v>
      </c>
      <c r="DT14" s="34">
        <v>0.53333333333333333</v>
      </c>
      <c r="DU14" s="2">
        <v>1</v>
      </c>
      <c r="DV14" s="34">
        <v>0.55555555555555558</v>
      </c>
      <c r="EA14" s="2">
        <v>1</v>
      </c>
      <c r="EB14" s="34">
        <v>0.57986111111111105</v>
      </c>
      <c r="EC14" s="33">
        <v>0.58819444444444446</v>
      </c>
      <c r="ED14" s="25">
        <f>EC14-CJ14</f>
        <v>0.40069444444444446</v>
      </c>
      <c r="EE14" s="4">
        <f>CM14+CQ14+CS14+CU14+CW14+DC14+DE14+DM14+DO14+DQ14+DW14+DY14</f>
        <v>0</v>
      </c>
      <c r="EF14" s="25">
        <v>0</v>
      </c>
      <c r="EG14" s="4">
        <f>CK14+CO14+CY14+DA14+DG14+DI14+DK14+DS14+DU14+EA14</f>
        <v>10</v>
      </c>
      <c r="EH14" s="25">
        <f>ED14-EF14</f>
        <v>0.40069444444444446</v>
      </c>
      <c r="EI14" s="37">
        <f>CH14+EG14</f>
        <v>22</v>
      </c>
      <c r="EJ14" s="25">
        <f>CI14+EH14</f>
        <v>0.82847222222222228</v>
      </c>
      <c r="EK14" s="2" t="s">
        <v>45</v>
      </c>
    </row>
    <row r="15" spans="1:141" ht="30" customHeight="1">
      <c r="A15" s="39">
        <v>2</v>
      </c>
      <c r="B15" s="6" t="s">
        <v>1</v>
      </c>
      <c r="C15" s="33">
        <v>0.30138888888888887</v>
      </c>
      <c r="D15" s="11">
        <v>30</v>
      </c>
      <c r="F15" s="11">
        <v>1</v>
      </c>
      <c r="V15" s="8"/>
      <c r="AF15" s="11">
        <v>1</v>
      </c>
      <c r="AH15" s="11">
        <v>1</v>
      </c>
      <c r="AJ15" s="11">
        <v>1</v>
      </c>
      <c r="AN15" s="11">
        <v>1</v>
      </c>
      <c r="AO15" s="34">
        <v>0.5541666666666667</v>
      </c>
      <c r="AP15" s="11">
        <v>30</v>
      </c>
      <c r="AV15" s="13"/>
      <c r="AW15" s="32"/>
      <c r="AX15" s="11">
        <v>1</v>
      </c>
      <c r="AZ15" s="11">
        <v>60</v>
      </c>
      <c r="BD15" s="11">
        <v>1</v>
      </c>
      <c r="BN15" s="11">
        <v>1</v>
      </c>
      <c r="BP15" s="11">
        <v>30</v>
      </c>
      <c r="BR15" s="11">
        <v>1</v>
      </c>
      <c r="BV15" s="11">
        <v>1</v>
      </c>
      <c r="BX15" s="11">
        <v>1</v>
      </c>
      <c r="CB15" s="11">
        <v>1</v>
      </c>
      <c r="CD15" s="33">
        <v>0.88888888888888884</v>
      </c>
      <c r="CE15" s="25">
        <f>CD15-C15</f>
        <v>0.58749999999999991</v>
      </c>
      <c r="CF15" s="4">
        <f>D15+H15+J15+L15+N15+P15+R15+T15+X15+Z15+AB15+AD15+AL15+AP15+AR15+AT15+AV15+AZ15+BB15+BF15+BH15+BJ15+BL15+BP15+BT15+BZ15</f>
        <v>150</v>
      </c>
      <c r="CG15" s="25">
        <v>0.10416666666666667</v>
      </c>
      <c r="CH15" s="4">
        <f>F15+AF15+AH15+AJ15+AN15+AX15+BD15+BN15+BR15+BV15+BX15+CB15</f>
        <v>12</v>
      </c>
      <c r="CI15" s="25">
        <f>CE15-CG15</f>
        <v>0.48333333333333323</v>
      </c>
      <c r="CJ15" s="33">
        <v>0.1875</v>
      </c>
      <c r="CK15" s="2">
        <v>1</v>
      </c>
      <c r="CO15" s="2">
        <v>1</v>
      </c>
      <c r="CY15" s="2">
        <v>1</v>
      </c>
      <c r="DA15" s="2">
        <v>1</v>
      </c>
      <c r="DG15" s="2">
        <v>1</v>
      </c>
      <c r="DI15" s="2">
        <v>1</v>
      </c>
      <c r="DK15" s="2">
        <v>1</v>
      </c>
      <c r="DS15" s="2">
        <v>1</v>
      </c>
      <c r="DU15" s="2">
        <v>1</v>
      </c>
      <c r="EA15" s="2">
        <v>1</v>
      </c>
      <c r="EC15" s="33">
        <v>0.6020833333333333</v>
      </c>
      <c r="ED15" s="25">
        <f>EC15-CJ15</f>
        <v>0.4145833333333333</v>
      </c>
      <c r="EE15" s="4">
        <f>CM15+CQ15+CS15+CU15+CW15+DC15+DE15+DM15+DO15+DQ15+DW15+DY15</f>
        <v>0</v>
      </c>
      <c r="EF15" s="25">
        <v>0</v>
      </c>
      <c r="EG15" s="4">
        <f>CK15+CO15+CY15+DA15+DG15+DI15+DK15+DS15+DU15+EA15</f>
        <v>10</v>
      </c>
      <c r="EH15" s="25">
        <f>ED15-EF15</f>
        <v>0.4145833333333333</v>
      </c>
      <c r="EI15" s="37">
        <f>CH15+EG15</f>
        <v>22</v>
      </c>
      <c r="EJ15" s="25">
        <f>CI15+EH15</f>
        <v>0.89791666666666647</v>
      </c>
      <c r="EK15" s="2" t="s">
        <v>46</v>
      </c>
    </row>
    <row r="16" spans="1:141" ht="30" customHeight="1">
      <c r="A16" s="39">
        <v>15</v>
      </c>
      <c r="B16" s="6" t="s">
        <v>14</v>
      </c>
      <c r="C16" s="33">
        <v>0.30069444444444443</v>
      </c>
      <c r="D16" s="11">
        <v>30</v>
      </c>
      <c r="E16" s="34">
        <v>0.32847222222222222</v>
      </c>
      <c r="F16" s="11">
        <v>1</v>
      </c>
      <c r="G16" s="34">
        <v>0.3347222222222222</v>
      </c>
      <c r="L16" s="11">
        <v>30</v>
      </c>
      <c r="V16" s="8"/>
      <c r="AF16" s="11">
        <v>1</v>
      </c>
      <c r="AG16" s="34">
        <v>0.39166666666666666</v>
      </c>
      <c r="AH16" s="11">
        <v>1</v>
      </c>
      <c r="AI16" s="34">
        <v>0.43263888888888885</v>
      </c>
      <c r="AJ16" s="11">
        <v>1</v>
      </c>
      <c r="AK16" s="34">
        <v>0.45902777777777781</v>
      </c>
      <c r="AN16" s="11">
        <v>1</v>
      </c>
      <c r="AO16" s="34">
        <v>0.5541666666666667</v>
      </c>
      <c r="AP16" s="11">
        <v>30</v>
      </c>
      <c r="AQ16" s="34">
        <v>0.53333333333333333</v>
      </c>
      <c r="AX16" s="11">
        <v>1</v>
      </c>
      <c r="AY16" s="34">
        <v>0.59027777777777779</v>
      </c>
      <c r="BD16" s="11">
        <v>1</v>
      </c>
      <c r="BE16" s="34">
        <v>0.61111111111111105</v>
      </c>
      <c r="BN16" s="11">
        <v>1</v>
      </c>
      <c r="BO16" s="34">
        <v>0.69444444444444453</v>
      </c>
      <c r="BR16" s="11">
        <v>1</v>
      </c>
      <c r="BS16" s="34">
        <v>0.75208333333333333</v>
      </c>
      <c r="BT16" s="11">
        <v>40</v>
      </c>
      <c r="BV16" s="11">
        <v>1</v>
      </c>
      <c r="BW16" s="34">
        <v>0.8125</v>
      </c>
      <c r="BX16" s="11">
        <v>1</v>
      </c>
      <c r="BY16" s="34">
        <v>0.86458333333333337</v>
      </c>
      <c r="CB16" s="11">
        <v>1</v>
      </c>
      <c r="CC16" s="34">
        <v>0.88541666666666663</v>
      </c>
      <c r="CD16" s="33">
        <v>0.8881944444444444</v>
      </c>
      <c r="CE16" s="25">
        <f>CD16-C16</f>
        <v>0.58749999999999991</v>
      </c>
      <c r="CF16" s="4">
        <f>D16+H16+J16+L16+N16+P16+R16+T16+V16+X16+Z16+AB16+AD16+AL16+AP16+AR16+AT16+AV16+AZ16+BB16+BF16+BH16+BJ16+BL16+BP16+BT16+BZ16</f>
        <v>130</v>
      </c>
      <c r="CG16" s="25">
        <v>9.0277777777777776E-2</v>
      </c>
      <c r="CH16" s="4">
        <f>F16+AF16+AH16+AJ16+AN16+AX16+BD16+BN16+BR16+BV16+BX16+CB16</f>
        <v>12</v>
      </c>
      <c r="CI16" s="25">
        <f>CE16-CG16</f>
        <v>0.49722222222222212</v>
      </c>
      <c r="CJ16" s="33">
        <v>0.1875</v>
      </c>
      <c r="CK16" s="2">
        <v>1</v>
      </c>
      <c r="CL16" s="34">
        <v>0.24791666666666667</v>
      </c>
      <c r="CO16" s="2">
        <v>1</v>
      </c>
      <c r="CP16" s="34">
        <v>0.27291666666666664</v>
      </c>
      <c r="CY16" s="2">
        <v>1</v>
      </c>
      <c r="CZ16" s="34">
        <v>0.30555555555555552</v>
      </c>
      <c r="DA16" s="2">
        <v>1</v>
      </c>
      <c r="DG16" s="2">
        <v>1</v>
      </c>
      <c r="DH16" s="34">
        <v>0.41944444444444445</v>
      </c>
      <c r="DI16" s="2">
        <v>1</v>
      </c>
      <c r="DJ16" s="34">
        <v>0.43333333333333335</v>
      </c>
      <c r="DK16" s="2">
        <v>1</v>
      </c>
      <c r="DL16" s="34">
        <v>0.49027777777777781</v>
      </c>
      <c r="DS16" s="2">
        <v>1</v>
      </c>
      <c r="DT16" s="34">
        <v>0.52708333333333335</v>
      </c>
      <c r="DU16" s="2">
        <v>1</v>
      </c>
      <c r="DV16" s="34">
        <v>0.56041666666666667</v>
      </c>
      <c r="EA16" s="2">
        <v>1</v>
      </c>
      <c r="EB16" s="34">
        <v>0.59097222222222223</v>
      </c>
      <c r="EC16" s="33">
        <v>0.59722222222222221</v>
      </c>
      <c r="ED16" s="25">
        <f>EC16-CJ16</f>
        <v>0.40972222222222221</v>
      </c>
      <c r="EE16" s="4">
        <f>CM16+CQ16+CS16+CU16+CW16+DC16+DE16+DM16+DO16+DQ16+DW16+DY16</f>
        <v>0</v>
      </c>
      <c r="EF16" s="25">
        <v>0</v>
      </c>
      <c r="EG16" s="4">
        <f>CK16+CO16+CY16+DA16+DG16+DI16+DK16+DS16+DU16+EA16</f>
        <v>10</v>
      </c>
      <c r="EH16" s="25">
        <f>ED16-EF16</f>
        <v>0.40972222222222221</v>
      </c>
      <c r="EI16" s="37">
        <f>CH16+EG16</f>
        <v>22</v>
      </c>
      <c r="EJ16" s="25">
        <f>CI16+EH16</f>
        <v>0.90694444444444433</v>
      </c>
      <c r="EK16" s="2" t="s">
        <v>47</v>
      </c>
    </row>
    <row r="17" spans="1:141" ht="30" customHeight="1">
      <c r="A17" s="39">
        <v>16</v>
      </c>
      <c r="B17" s="6" t="s">
        <v>15</v>
      </c>
      <c r="C17" s="33">
        <v>0.30069444444444443</v>
      </c>
      <c r="D17" s="11">
        <v>30</v>
      </c>
      <c r="E17" s="34">
        <v>0.32847222222222222</v>
      </c>
      <c r="F17" s="11">
        <v>1</v>
      </c>
      <c r="G17" s="34">
        <v>0.3347222222222222</v>
      </c>
      <c r="L17" s="11">
        <v>30</v>
      </c>
      <c r="V17" s="8"/>
      <c r="AF17" s="11">
        <v>1</v>
      </c>
      <c r="AG17" s="34">
        <v>0.39166666666666666</v>
      </c>
      <c r="AH17" s="11">
        <v>1</v>
      </c>
      <c r="AI17" s="34">
        <v>0.43263888888888885</v>
      </c>
      <c r="AJ17" s="11">
        <v>1</v>
      </c>
      <c r="AK17" s="34">
        <v>0.45902777777777781</v>
      </c>
      <c r="AN17" s="11">
        <v>1</v>
      </c>
      <c r="AO17" s="34">
        <v>0.5541666666666667</v>
      </c>
      <c r="AP17" s="11">
        <v>30</v>
      </c>
      <c r="AQ17" s="34">
        <v>0.53333333333333333</v>
      </c>
      <c r="AX17" s="11">
        <v>1</v>
      </c>
      <c r="AY17" s="34">
        <v>0.59027777777777779</v>
      </c>
      <c r="BD17" s="11">
        <v>1</v>
      </c>
      <c r="BE17" s="34">
        <v>0.61111111111111105</v>
      </c>
      <c r="BN17" s="11">
        <v>1</v>
      </c>
      <c r="BO17" s="34">
        <v>0.69444444444444453</v>
      </c>
      <c r="BR17" s="11">
        <v>1</v>
      </c>
      <c r="BS17" s="34">
        <v>0.75208333333333333</v>
      </c>
      <c r="BT17" s="11">
        <v>40</v>
      </c>
      <c r="BV17" s="11">
        <v>1</v>
      </c>
      <c r="BW17" s="34">
        <v>0.8125</v>
      </c>
      <c r="BX17" s="11">
        <v>1</v>
      </c>
      <c r="BY17" s="34">
        <v>0.86458333333333337</v>
      </c>
      <c r="CB17" s="11">
        <v>1</v>
      </c>
      <c r="CC17" s="34">
        <v>0.88541666666666663</v>
      </c>
      <c r="CD17" s="33">
        <v>0.8881944444444444</v>
      </c>
      <c r="CE17" s="25">
        <f>CD17-C17</f>
        <v>0.58749999999999991</v>
      </c>
      <c r="CF17" s="4">
        <f>D17+H17+J17+L17+N17+P17+R17+T17+V17+X17+Z17+AB17+AD17+AL17+AP17+AR17+AT17+AV17+AZ17+BB17+BF17+BH17+BJ17+BL17+BP17+BT17+BZ17</f>
        <v>130</v>
      </c>
      <c r="CG17" s="25">
        <v>9.0277777777777776E-2</v>
      </c>
      <c r="CH17" s="4">
        <f>F17+AF17+AH17+AJ17+AN17+AX17+BD17+BN17+BR17+BV17+BX17+CB17</f>
        <v>12</v>
      </c>
      <c r="CI17" s="25">
        <f>CE17-CG17</f>
        <v>0.49722222222222212</v>
      </c>
      <c r="CJ17" s="33">
        <v>0.1875</v>
      </c>
      <c r="CK17" s="2">
        <v>1</v>
      </c>
      <c r="CL17" s="34">
        <v>0.24791666666666667</v>
      </c>
      <c r="CO17" s="2">
        <v>1</v>
      </c>
      <c r="CP17" s="34">
        <v>0.27291666666666664</v>
      </c>
      <c r="CY17" s="2">
        <v>1</v>
      </c>
      <c r="CZ17" s="34">
        <v>0.30555555555555552</v>
      </c>
      <c r="DA17" s="2">
        <v>1</v>
      </c>
      <c r="DG17" s="2">
        <v>1</v>
      </c>
      <c r="DH17" s="34">
        <v>0.41944444444444445</v>
      </c>
      <c r="DI17" s="2">
        <v>1</v>
      </c>
      <c r="DJ17" s="34">
        <v>0.43333333333333335</v>
      </c>
      <c r="DK17" s="2">
        <v>1</v>
      </c>
      <c r="DL17" s="34">
        <v>0.49027777777777781</v>
      </c>
      <c r="DS17" s="2">
        <v>1</v>
      </c>
      <c r="DT17" s="34">
        <v>0.52708333333333335</v>
      </c>
      <c r="DU17" s="2">
        <v>1</v>
      </c>
      <c r="DV17" s="34">
        <v>0.56041666666666667</v>
      </c>
      <c r="EA17" s="2">
        <v>1</v>
      </c>
      <c r="EB17" s="34">
        <v>0.59097222222222223</v>
      </c>
      <c r="EC17" s="33">
        <v>0.59722222222222221</v>
      </c>
      <c r="ED17" s="25">
        <f>EC17-CJ17</f>
        <v>0.40972222222222221</v>
      </c>
      <c r="EE17" s="4">
        <f>CM17+CQ17+CS17+CU17+CW17+DC17+DE17+DM17+DO17+DQ17+DW17+DY17</f>
        <v>0</v>
      </c>
      <c r="EF17" s="25">
        <v>0</v>
      </c>
      <c r="EG17" s="4">
        <f>CK17+CO17+CY17+DA17+DG17+DI17+DK17+DS17+DU17+EA17</f>
        <v>10</v>
      </c>
      <c r="EH17" s="25">
        <f>ED17-EF17</f>
        <v>0.40972222222222221</v>
      </c>
      <c r="EI17" s="37">
        <f>CH17+EG17</f>
        <v>22</v>
      </c>
      <c r="EJ17" s="25">
        <f>CI17+EH17</f>
        <v>0.90694444444444433</v>
      </c>
      <c r="EK17" s="2" t="s">
        <v>48</v>
      </c>
    </row>
    <row r="18" spans="1:141" ht="30" customHeight="1">
      <c r="A18" s="39">
        <v>23</v>
      </c>
      <c r="B18" s="6" t="s">
        <v>19</v>
      </c>
      <c r="C18" s="33">
        <v>0.30069444444444443</v>
      </c>
      <c r="D18" s="11">
        <v>30</v>
      </c>
      <c r="E18" s="34">
        <v>0.32847222222222222</v>
      </c>
      <c r="F18" s="11">
        <v>1</v>
      </c>
      <c r="G18" s="34">
        <v>0.3347222222222222</v>
      </c>
      <c r="L18" s="11">
        <v>30</v>
      </c>
      <c r="V18" s="8"/>
      <c r="AF18" s="11">
        <v>1</v>
      </c>
      <c r="AG18" s="34">
        <v>0.39166666666666666</v>
      </c>
      <c r="AH18" s="11">
        <v>1</v>
      </c>
      <c r="AI18" s="34">
        <v>0.43263888888888885</v>
      </c>
      <c r="AJ18" s="11">
        <v>1</v>
      </c>
      <c r="AK18" s="34">
        <v>0.45902777777777781</v>
      </c>
      <c r="AN18" s="11">
        <v>1</v>
      </c>
      <c r="AO18" s="34">
        <v>0.5541666666666667</v>
      </c>
      <c r="AP18" s="11">
        <v>30</v>
      </c>
      <c r="AQ18" s="34">
        <v>0.53333333333333333</v>
      </c>
      <c r="AX18" s="11">
        <v>1</v>
      </c>
      <c r="AY18" s="34">
        <v>0.59027777777777779</v>
      </c>
      <c r="BD18" s="11">
        <v>1</v>
      </c>
      <c r="BE18" s="34">
        <v>0.61111111111111105</v>
      </c>
      <c r="BN18" s="11">
        <v>1</v>
      </c>
      <c r="BO18" s="34">
        <v>0.69444444444444453</v>
      </c>
      <c r="BR18" s="11">
        <v>1</v>
      </c>
      <c r="BS18" s="34">
        <v>0.75208333333333333</v>
      </c>
      <c r="BT18" s="11">
        <v>40</v>
      </c>
      <c r="BV18" s="11">
        <v>1</v>
      </c>
      <c r="BW18" s="34">
        <v>0.8125</v>
      </c>
      <c r="BX18" s="11">
        <v>1</v>
      </c>
      <c r="BY18" s="34">
        <v>0.86458333333333337</v>
      </c>
      <c r="CB18" s="11">
        <v>1</v>
      </c>
      <c r="CC18" s="34">
        <v>0.88541666666666663</v>
      </c>
      <c r="CD18" s="33">
        <v>0.8881944444444444</v>
      </c>
      <c r="CE18" s="25">
        <f>CD18-C18</f>
        <v>0.58749999999999991</v>
      </c>
      <c r="CF18" s="4">
        <f>D18+H18+J18+L18+N18+P18+R18+T18+V18+X18+Z18+AB18+AD18+AL18+AP18+AR18+AT18+AV18+AZ18+BB18+BF18+BH18+BJ18+BL18+BP18+BT18+BZ18</f>
        <v>130</v>
      </c>
      <c r="CG18" s="25">
        <v>9.0277777777777776E-2</v>
      </c>
      <c r="CH18" s="4">
        <f>F18+AF18+AH18+AJ18+AN18+AX18+BD18+BN18+BR18+BV18+BX18+CB18</f>
        <v>12</v>
      </c>
      <c r="CI18" s="25">
        <f>CE18-CG18</f>
        <v>0.49722222222222212</v>
      </c>
      <c r="CJ18" s="33">
        <v>0.1875</v>
      </c>
      <c r="CK18" s="2">
        <v>1</v>
      </c>
      <c r="CL18" s="34">
        <v>0.24791666666666667</v>
      </c>
      <c r="CO18" s="2">
        <v>1</v>
      </c>
      <c r="CP18" s="34">
        <v>0.27291666666666664</v>
      </c>
      <c r="CY18" s="2">
        <v>1</v>
      </c>
      <c r="CZ18" s="34">
        <v>0.30555555555555552</v>
      </c>
      <c r="DA18" s="2">
        <v>1</v>
      </c>
      <c r="DG18" s="2">
        <v>1</v>
      </c>
      <c r="DH18" s="34">
        <v>0.41944444444444445</v>
      </c>
      <c r="DI18" s="2">
        <v>1</v>
      </c>
      <c r="DJ18" s="34">
        <v>0.43333333333333335</v>
      </c>
      <c r="DK18" s="2">
        <v>1</v>
      </c>
      <c r="DL18" s="34">
        <v>0.49027777777777781</v>
      </c>
      <c r="DS18" s="2">
        <v>1</v>
      </c>
      <c r="DT18" s="34">
        <v>0.52708333333333335</v>
      </c>
      <c r="DU18" s="2">
        <v>1</v>
      </c>
      <c r="DV18" s="34">
        <v>0.56041666666666667</v>
      </c>
      <c r="EA18" s="2">
        <v>1</v>
      </c>
      <c r="EB18" s="34">
        <v>0.59097222222222223</v>
      </c>
      <c r="EC18" s="33">
        <v>0.59722222222222221</v>
      </c>
      <c r="ED18" s="25">
        <f>EC18-CJ18</f>
        <v>0.40972222222222221</v>
      </c>
      <c r="EE18" s="4">
        <f>CM18+CQ18+CS18+CU18+CW18+DC18+DE18+DM18+DO18+DQ18+DW18+DY18</f>
        <v>0</v>
      </c>
      <c r="EF18" s="25">
        <v>0</v>
      </c>
      <c r="EG18" s="4">
        <f>CK18+CO18+CY18+DA18+DG18+DI18+DK18+DS18+DU18+EA18</f>
        <v>10</v>
      </c>
      <c r="EH18" s="25">
        <f>ED18-EF18</f>
        <v>0.40972222222222221</v>
      </c>
      <c r="EI18" s="37">
        <f>CH18+EG18</f>
        <v>22</v>
      </c>
      <c r="EJ18" s="25">
        <f>CI18+EH18</f>
        <v>0.90694444444444433</v>
      </c>
      <c r="EK18" s="2" t="s">
        <v>47</v>
      </c>
    </row>
    <row r="19" spans="1:141" ht="30" customHeight="1">
      <c r="A19" s="39">
        <v>4</v>
      </c>
      <c r="B19" s="6" t="s">
        <v>3</v>
      </c>
      <c r="C19" s="33">
        <v>0.3125</v>
      </c>
      <c r="D19" s="11">
        <v>30</v>
      </c>
      <c r="E19" s="34">
        <v>0.32708333333333334</v>
      </c>
      <c r="F19" s="11">
        <v>1</v>
      </c>
      <c r="G19" s="34">
        <v>0.33680555555555558</v>
      </c>
      <c r="H19" s="11">
        <v>40</v>
      </c>
      <c r="I19" s="34">
        <v>0.35486111111111113</v>
      </c>
      <c r="J19" s="11">
        <v>40</v>
      </c>
      <c r="K19" s="34">
        <v>0.3756944444444445</v>
      </c>
      <c r="L19" s="11">
        <v>30</v>
      </c>
      <c r="M19" s="34">
        <v>0.41319444444444442</v>
      </c>
      <c r="N19" s="11">
        <v>10</v>
      </c>
      <c r="O19" s="34">
        <v>0.41180555555555554</v>
      </c>
      <c r="P19" s="11">
        <v>10</v>
      </c>
      <c r="Q19" s="34">
        <v>0.41041666666666665</v>
      </c>
      <c r="R19" s="11">
        <v>10</v>
      </c>
      <c r="S19" s="34">
        <v>0.41805555555555557</v>
      </c>
      <c r="T19" s="11">
        <v>10</v>
      </c>
      <c r="U19" s="34">
        <v>0.4201388888888889</v>
      </c>
      <c r="V19" s="8">
        <v>10</v>
      </c>
      <c r="W19" s="34">
        <v>0.42569444444444443</v>
      </c>
      <c r="X19" s="11">
        <v>30</v>
      </c>
      <c r="Y19" s="34">
        <v>0.45069444444444445</v>
      </c>
      <c r="Z19" s="11">
        <v>30</v>
      </c>
      <c r="AA19" s="34">
        <v>0.45833333333333331</v>
      </c>
      <c r="AB19" s="11">
        <v>30</v>
      </c>
      <c r="AC19" s="34">
        <v>0.47430555555555554</v>
      </c>
      <c r="AD19" s="11">
        <v>60</v>
      </c>
      <c r="AE19" s="34">
        <v>0.50555555555555554</v>
      </c>
      <c r="AF19" s="11">
        <v>1</v>
      </c>
      <c r="AG19" s="34">
        <v>0.5625</v>
      </c>
      <c r="AH19" s="11">
        <v>1</v>
      </c>
      <c r="AI19" s="34">
        <v>0.59375</v>
      </c>
      <c r="AJ19" s="11">
        <v>1</v>
      </c>
      <c r="AK19" s="34">
        <v>0.62361111111111112</v>
      </c>
      <c r="AL19" s="11">
        <v>90</v>
      </c>
      <c r="AM19" s="34">
        <v>0.64513888888888882</v>
      </c>
      <c r="AN19" s="11">
        <v>1</v>
      </c>
      <c r="AO19" s="34">
        <v>0.74791666666666667</v>
      </c>
      <c r="AP19" s="11">
        <v>30</v>
      </c>
      <c r="AQ19" s="34">
        <v>0.6743055555555556</v>
      </c>
      <c r="AR19" s="11">
        <v>60</v>
      </c>
      <c r="AS19" s="34">
        <v>0.69861111111111107</v>
      </c>
      <c r="AT19" s="11">
        <v>40</v>
      </c>
      <c r="AU19" s="34">
        <v>0.70833333333333337</v>
      </c>
      <c r="AV19" s="11">
        <v>40</v>
      </c>
      <c r="AW19" s="34">
        <v>0.71458333333333324</v>
      </c>
      <c r="AX19" s="11">
        <v>1</v>
      </c>
      <c r="AY19" s="34">
        <v>0.77708333333333324</v>
      </c>
      <c r="AZ19" s="11">
        <v>60</v>
      </c>
      <c r="BA19" s="34">
        <v>0.79861111111111116</v>
      </c>
      <c r="BD19" s="11">
        <v>1</v>
      </c>
      <c r="BE19" s="34">
        <v>0.85277777777777775</v>
      </c>
      <c r="BN19" s="11">
        <v>1</v>
      </c>
      <c r="BO19" s="34">
        <v>0.92569444444444438</v>
      </c>
      <c r="BR19" s="11">
        <v>1</v>
      </c>
      <c r="BS19" s="34">
        <v>0.9604166666666667</v>
      </c>
      <c r="BV19" s="11">
        <v>1</v>
      </c>
      <c r="BW19" s="34">
        <v>2.361111111111111E-2</v>
      </c>
      <c r="BX19" s="11">
        <v>1</v>
      </c>
      <c r="BY19" s="34">
        <v>5.486111111111111E-2</v>
      </c>
      <c r="CB19" s="11">
        <v>1</v>
      </c>
      <c r="CC19" s="34">
        <v>0.10347222222222223</v>
      </c>
      <c r="CD19" s="33">
        <v>0.10416666666666667</v>
      </c>
      <c r="CE19" s="25">
        <f>24-C19+CD19</f>
        <v>23.791666666666668</v>
      </c>
      <c r="CF19" s="4">
        <f>D19+H19+J19+L19+N19+P19+R19+T19+V19+X19+Z19+AB19+AD19+AL19+AP19+AR19+AT19+AV19+AZ19+BB19+BF19+BH19+BJ19+BL19+BP19+BT19+BZ19</f>
        <v>660</v>
      </c>
      <c r="CG19" s="25">
        <v>0.45833333333333331</v>
      </c>
      <c r="CH19" s="4">
        <f>F19+AF19+AH19+AJ19+AN19+AX19+BD19+BN19+BR19+BV19+BX19+CB19</f>
        <v>12</v>
      </c>
      <c r="CI19" s="25">
        <f>CE19-CG19</f>
        <v>23.333333333333336</v>
      </c>
      <c r="ED19" s="25">
        <f>EC19-CJ19</f>
        <v>0</v>
      </c>
      <c r="EE19" s="4">
        <f>CM19+CQ19+CS19+CU19+CW19+DC19+DE19+DM19+DO19+DQ19+DW19+DY19</f>
        <v>0</v>
      </c>
      <c r="EF19" s="4"/>
      <c r="EG19" s="4">
        <f>CK19+CO19+CY19+DA19+DG19+DI19+DK19+DS19+DU19+EA19</f>
        <v>0</v>
      </c>
      <c r="EH19" s="25">
        <f>ED19-EF19</f>
        <v>0</v>
      </c>
      <c r="EI19" s="37">
        <f>CH19+EG19</f>
        <v>12</v>
      </c>
      <c r="EJ19" s="25">
        <f>CI19+EH19</f>
        <v>23.333333333333336</v>
      </c>
      <c r="EK19" s="2" t="s">
        <v>49</v>
      </c>
    </row>
    <row r="20" spans="1:141" ht="30" customHeight="1">
      <c r="A20" s="39">
        <v>10</v>
      </c>
      <c r="B20" s="6" t="s">
        <v>9</v>
      </c>
      <c r="C20" s="33">
        <v>0.3125</v>
      </c>
      <c r="D20" s="11">
        <v>30</v>
      </c>
      <c r="E20" s="34">
        <v>0.32708333333333334</v>
      </c>
      <c r="F20" s="11">
        <v>1</v>
      </c>
      <c r="G20" s="34">
        <v>0.33680555555555558</v>
      </c>
      <c r="H20" s="11">
        <v>40</v>
      </c>
      <c r="I20" s="34">
        <v>0.35486111111111113</v>
      </c>
      <c r="J20" s="11">
        <v>40</v>
      </c>
      <c r="K20" s="34">
        <v>0.3756944444444445</v>
      </c>
      <c r="L20" s="11">
        <v>30</v>
      </c>
      <c r="M20" s="34">
        <v>0.41319444444444442</v>
      </c>
      <c r="N20" s="11">
        <v>10</v>
      </c>
      <c r="O20" s="34">
        <v>0.41180555555555554</v>
      </c>
      <c r="P20" s="11">
        <v>10</v>
      </c>
      <c r="Q20" s="34">
        <v>0.41041666666666665</v>
      </c>
      <c r="R20" s="11">
        <v>10</v>
      </c>
      <c r="S20" s="34">
        <v>0.41805555555555557</v>
      </c>
      <c r="T20" s="11">
        <v>10</v>
      </c>
      <c r="U20" s="34">
        <v>0.4201388888888889</v>
      </c>
      <c r="V20" s="8">
        <v>10</v>
      </c>
      <c r="W20" s="34">
        <v>0.42569444444444443</v>
      </c>
      <c r="X20" s="11">
        <v>30</v>
      </c>
      <c r="Y20" s="34">
        <v>0.45069444444444445</v>
      </c>
      <c r="Z20" s="11">
        <v>30</v>
      </c>
      <c r="AA20" s="34">
        <v>0.45833333333333331</v>
      </c>
      <c r="AB20" s="11">
        <v>30</v>
      </c>
      <c r="AC20" s="34">
        <v>0.47430555555555554</v>
      </c>
      <c r="AD20" s="11">
        <v>60</v>
      </c>
      <c r="AE20" s="34">
        <v>0.50555555555555554</v>
      </c>
      <c r="AF20" s="11">
        <v>1</v>
      </c>
      <c r="AG20" s="34">
        <v>0.5625</v>
      </c>
      <c r="AH20" s="11">
        <v>1</v>
      </c>
      <c r="AI20" s="34">
        <v>0.59375</v>
      </c>
      <c r="AJ20" s="11">
        <v>1</v>
      </c>
      <c r="AK20" s="34">
        <v>0.62361111111111112</v>
      </c>
      <c r="AL20" s="11">
        <v>90</v>
      </c>
      <c r="AM20" s="34">
        <v>0.64513888888888882</v>
      </c>
      <c r="AN20" s="11">
        <v>1</v>
      </c>
      <c r="AO20" s="34">
        <v>0.74791666666666667</v>
      </c>
      <c r="AP20" s="11">
        <v>30</v>
      </c>
      <c r="AQ20" s="34">
        <v>0.6743055555555556</v>
      </c>
      <c r="AR20" s="11">
        <v>60</v>
      </c>
      <c r="AS20" s="34">
        <v>0.69861111111111107</v>
      </c>
      <c r="AT20" s="11">
        <v>40</v>
      </c>
      <c r="AU20" s="34">
        <v>0.70833333333333337</v>
      </c>
      <c r="AV20" s="11">
        <v>40</v>
      </c>
      <c r="AW20" s="34">
        <v>0.71458333333333324</v>
      </c>
      <c r="AX20" s="11">
        <v>1</v>
      </c>
      <c r="AY20" s="34">
        <v>0.77708333333333324</v>
      </c>
      <c r="AZ20" s="11">
        <v>60</v>
      </c>
      <c r="BA20" s="34">
        <v>0.79861111111111116</v>
      </c>
      <c r="BD20" s="11">
        <v>1</v>
      </c>
      <c r="BE20" s="34">
        <v>0.85277777777777775</v>
      </c>
      <c r="BN20" s="11">
        <v>1</v>
      </c>
      <c r="BO20" s="34">
        <v>0.92569444444444438</v>
      </c>
      <c r="BR20" s="11">
        <v>1</v>
      </c>
      <c r="BS20" s="34">
        <v>0.9604166666666667</v>
      </c>
      <c r="BV20" s="11">
        <v>1</v>
      </c>
      <c r="BW20" s="34">
        <v>2.361111111111111E-2</v>
      </c>
      <c r="BX20" s="11">
        <v>1</v>
      </c>
      <c r="BY20" s="34">
        <v>5.486111111111111E-2</v>
      </c>
      <c r="CB20" s="11">
        <v>1</v>
      </c>
      <c r="CC20" s="34">
        <v>0.10347222222222223</v>
      </c>
      <c r="CD20" s="33">
        <v>0.10416666666666667</v>
      </c>
      <c r="CE20" s="25">
        <f>24-C20+CD20</f>
        <v>23.791666666666668</v>
      </c>
      <c r="CF20" s="4">
        <f>D20+H20+J20+L20+N20+P20+R20+T20+V20+X20+Z20+AB20+AD20+AL20+AP20+AR20+AT20+AV20+AZ20+BB20+BF20+BH20+BJ20+BL20+BP20+BT20+BZ20</f>
        <v>660</v>
      </c>
      <c r="CG20" s="25">
        <v>0.45833333333333331</v>
      </c>
      <c r="CH20" s="4">
        <f>F20+AF20+AH20+AJ20+AN20+AX20+BD20+BN20+BR20+BV20+BX20+CB20</f>
        <v>12</v>
      </c>
      <c r="CI20" s="25">
        <f>CE20-CG20</f>
        <v>23.333333333333336</v>
      </c>
      <c r="ED20" s="25">
        <f>EC20-CJ20</f>
        <v>0</v>
      </c>
      <c r="EE20" s="4">
        <f>CM20+CQ20+CS20+CU20+CW20+DC20+DE20+DM20+DO20+DQ20+DW20+DY20</f>
        <v>0</v>
      </c>
      <c r="EF20" s="4"/>
      <c r="EG20" s="4">
        <f>CK20+CO20+CY20+DA20+DG20+DI20+DK20+DS20+DU20+EA20</f>
        <v>0</v>
      </c>
      <c r="EH20" s="25">
        <f>ED20-EF20</f>
        <v>0</v>
      </c>
      <c r="EI20" s="37">
        <f>CH20+EG20</f>
        <v>12</v>
      </c>
      <c r="EJ20" s="25">
        <f>CI20+EH20</f>
        <v>23.333333333333336</v>
      </c>
      <c r="EK20" s="2" t="s">
        <v>49</v>
      </c>
    </row>
    <row r="21" spans="1:141" ht="30" customHeight="1">
      <c r="A21" s="39">
        <v>12</v>
      </c>
      <c r="B21" s="6" t="s">
        <v>11</v>
      </c>
      <c r="C21" s="33">
        <v>0.3125</v>
      </c>
      <c r="D21" s="11">
        <v>30</v>
      </c>
      <c r="E21" s="34">
        <v>0.32708333333333334</v>
      </c>
      <c r="F21" s="11">
        <v>1</v>
      </c>
      <c r="G21" s="34">
        <v>0.33680555555555558</v>
      </c>
      <c r="H21" s="11">
        <v>40</v>
      </c>
      <c r="I21" s="34">
        <v>0.35486111111111113</v>
      </c>
      <c r="J21" s="11">
        <v>40</v>
      </c>
      <c r="K21" s="34">
        <v>0.3756944444444445</v>
      </c>
      <c r="L21" s="11">
        <v>30</v>
      </c>
      <c r="M21" s="34">
        <v>0.41319444444444442</v>
      </c>
      <c r="N21" s="11">
        <v>10</v>
      </c>
      <c r="O21" s="34">
        <v>0.41180555555555554</v>
      </c>
      <c r="P21" s="11">
        <v>10</v>
      </c>
      <c r="Q21" s="34">
        <v>0.41041666666666665</v>
      </c>
      <c r="R21" s="11">
        <v>10</v>
      </c>
      <c r="S21" s="34">
        <v>0.41805555555555557</v>
      </c>
      <c r="T21" s="11">
        <v>10</v>
      </c>
      <c r="U21" s="34">
        <v>0.4201388888888889</v>
      </c>
      <c r="V21" s="8">
        <v>10</v>
      </c>
      <c r="W21" s="34">
        <v>0.42569444444444443</v>
      </c>
      <c r="X21" s="11">
        <v>30</v>
      </c>
      <c r="Y21" s="34">
        <v>0.45069444444444445</v>
      </c>
      <c r="Z21" s="11">
        <v>30</v>
      </c>
      <c r="AA21" s="34">
        <v>0.45833333333333331</v>
      </c>
      <c r="AB21" s="11">
        <v>30</v>
      </c>
      <c r="AC21" s="34">
        <v>0.47430555555555554</v>
      </c>
      <c r="AD21" s="11">
        <v>60</v>
      </c>
      <c r="AE21" s="34">
        <v>0.50555555555555554</v>
      </c>
      <c r="AF21" s="11">
        <v>1</v>
      </c>
      <c r="AG21" s="34">
        <v>0.5625</v>
      </c>
      <c r="AH21" s="11">
        <v>1</v>
      </c>
      <c r="AI21" s="34">
        <v>0.59375</v>
      </c>
      <c r="AJ21" s="11">
        <v>1</v>
      </c>
      <c r="AK21" s="34">
        <v>0.62361111111111112</v>
      </c>
      <c r="AL21" s="11">
        <v>90</v>
      </c>
      <c r="AM21" s="34">
        <v>0.64513888888888882</v>
      </c>
      <c r="AN21" s="11">
        <v>1</v>
      </c>
      <c r="AO21" s="34">
        <v>0.74791666666666667</v>
      </c>
      <c r="AP21" s="11">
        <v>30</v>
      </c>
      <c r="AQ21" s="34">
        <v>0.6743055555555556</v>
      </c>
      <c r="AR21" s="11">
        <v>60</v>
      </c>
      <c r="AS21" s="34">
        <v>0.69861111111111107</v>
      </c>
      <c r="AT21" s="11">
        <v>40</v>
      </c>
      <c r="AU21" s="34">
        <v>0.70833333333333337</v>
      </c>
      <c r="AV21" s="11">
        <v>40</v>
      </c>
      <c r="AW21" s="34">
        <v>0.71458333333333324</v>
      </c>
      <c r="AX21" s="11">
        <v>1</v>
      </c>
      <c r="AY21" s="34">
        <v>0.77708333333333324</v>
      </c>
      <c r="AZ21" s="11">
        <v>60</v>
      </c>
      <c r="BA21" s="34">
        <v>0.79861111111111116</v>
      </c>
      <c r="BD21" s="11">
        <v>1</v>
      </c>
      <c r="BE21" s="34">
        <v>0.85277777777777775</v>
      </c>
      <c r="BN21" s="11">
        <v>1</v>
      </c>
      <c r="BO21" s="34">
        <v>0.92569444444444438</v>
      </c>
      <c r="BR21" s="11">
        <v>1</v>
      </c>
      <c r="BS21" s="34">
        <v>0.9604166666666667</v>
      </c>
      <c r="BV21" s="11">
        <v>1</v>
      </c>
      <c r="BW21" s="34">
        <v>2.361111111111111E-2</v>
      </c>
      <c r="BX21" s="11">
        <v>1</v>
      </c>
      <c r="BY21" s="34">
        <v>5.486111111111111E-2</v>
      </c>
      <c r="CB21" s="11">
        <v>1</v>
      </c>
      <c r="CC21" s="34">
        <v>0.10347222222222223</v>
      </c>
      <c r="CD21" s="33">
        <v>0.10416666666666667</v>
      </c>
      <c r="CE21" s="25">
        <f>24-C21+CD21</f>
        <v>23.791666666666668</v>
      </c>
      <c r="CF21" s="4">
        <f>D21+H21+J21+L21+N21+P21+R21+T21+V21+X21+Z21+AB21+AD21+AL21+AP21+AR21+AT21+AV21+AZ21+BB21+BF21+BH21+BJ21+BL21+BP21+BT21+BZ21</f>
        <v>660</v>
      </c>
      <c r="CG21" s="25">
        <v>0.45833333333333331</v>
      </c>
      <c r="CH21" s="4">
        <f>F21+AF21+AH21+AJ21+AN21+AX21+BD21+BN21+BR21+BV21+BX21+CB21</f>
        <v>12</v>
      </c>
      <c r="CI21" s="25">
        <f>CE21-CG21</f>
        <v>23.333333333333336</v>
      </c>
      <c r="ED21" s="25">
        <f>EC21-CJ21</f>
        <v>0</v>
      </c>
      <c r="EE21" s="4">
        <f>CM21+CQ21+CS21+CU21+CW21+DC21+DE21+DM21+DO21+DQ21+DW21+DY21</f>
        <v>0</v>
      </c>
      <c r="EF21" s="4"/>
      <c r="EG21" s="4">
        <f>CK21+CO21+CY21+DA21+DG21+DI21+DK21+DS21+DU21+EA21</f>
        <v>0</v>
      </c>
      <c r="EH21" s="25">
        <f>ED21-EF21</f>
        <v>0</v>
      </c>
      <c r="EI21" s="37">
        <f>CH21+EG21</f>
        <v>12</v>
      </c>
      <c r="EJ21" s="25">
        <f>CI21+EH21</f>
        <v>23.333333333333336</v>
      </c>
      <c r="EK21" s="2" t="s">
        <v>50</v>
      </c>
    </row>
    <row r="22" spans="1:141" ht="30" customHeight="1">
      <c r="A22" s="39">
        <v>1</v>
      </c>
      <c r="B22" s="6" t="s">
        <v>0</v>
      </c>
      <c r="C22" s="25">
        <v>0.3125</v>
      </c>
      <c r="D22" s="13">
        <v>30</v>
      </c>
      <c r="E22" s="26">
        <v>0.34375</v>
      </c>
      <c r="F22" s="13">
        <v>1</v>
      </c>
      <c r="G22" s="26">
        <v>0.35138888888888892</v>
      </c>
      <c r="H22" s="13">
        <v>40</v>
      </c>
      <c r="I22" s="26">
        <v>0.36944444444444446</v>
      </c>
      <c r="J22" s="13">
        <v>40</v>
      </c>
      <c r="K22" s="26">
        <v>0.39583333333333331</v>
      </c>
      <c r="L22" s="13"/>
      <c r="M22" s="32"/>
      <c r="N22" s="13"/>
      <c r="O22" s="32"/>
      <c r="P22" s="13"/>
      <c r="Q22" s="32"/>
      <c r="R22" s="13"/>
      <c r="S22" s="32"/>
      <c r="T22" s="13"/>
      <c r="U22" s="32"/>
      <c r="V22" s="8"/>
      <c r="W22" s="32"/>
      <c r="X22" s="13"/>
      <c r="Y22" s="32"/>
      <c r="Z22" s="13"/>
      <c r="AA22" s="32"/>
      <c r="AB22" s="13"/>
      <c r="AC22" s="32"/>
      <c r="AD22" s="13"/>
      <c r="AE22" s="32"/>
      <c r="AF22" s="13"/>
      <c r="AG22" s="32"/>
      <c r="AH22" s="13"/>
      <c r="AI22" s="32"/>
      <c r="AJ22" s="13"/>
      <c r="AK22" s="32"/>
      <c r="AL22" s="13"/>
      <c r="AM22" s="32"/>
      <c r="AN22" s="13"/>
      <c r="AO22" s="32"/>
      <c r="AP22" s="13"/>
      <c r="AQ22" s="32"/>
      <c r="AR22" s="13"/>
      <c r="AS22" s="32"/>
      <c r="AT22" s="13"/>
      <c r="AU22" s="32"/>
      <c r="AV22" s="8"/>
      <c r="AW22" s="31"/>
      <c r="AX22" s="13"/>
      <c r="AY22" s="32"/>
      <c r="AZ22" s="13"/>
      <c r="BA22" s="32"/>
      <c r="BB22" s="13"/>
      <c r="BC22" s="32"/>
      <c r="BD22" s="13"/>
      <c r="BE22" s="32"/>
      <c r="BF22" s="13"/>
      <c r="BG22" s="32"/>
      <c r="BH22" s="13"/>
      <c r="BI22" s="32"/>
      <c r="BJ22" s="13"/>
      <c r="BK22" s="32"/>
      <c r="BL22" s="13"/>
      <c r="BM22" s="32"/>
      <c r="BN22" s="13"/>
      <c r="BO22" s="32"/>
      <c r="BP22" s="13"/>
      <c r="BQ22" s="32"/>
      <c r="BR22" s="13"/>
      <c r="BS22" s="32"/>
      <c r="BT22" s="13"/>
      <c r="BU22" s="32"/>
      <c r="BV22" s="13"/>
      <c r="BW22" s="32"/>
      <c r="BX22" s="13"/>
      <c r="BY22" s="32"/>
      <c r="BZ22" s="13"/>
      <c r="CA22" s="32"/>
      <c r="CB22" s="13"/>
      <c r="CC22" s="32"/>
      <c r="CD22" s="25">
        <v>0.39583333333333331</v>
      </c>
      <c r="CE22" s="25">
        <f>CD22-C22</f>
        <v>8.3333333333333315E-2</v>
      </c>
      <c r="CF22" s="4">
        <f>D22+H22+J22+L22+N22+P22+R22+T22+X22+Z22+AB22+AD22+AL22+AP22+AR22+AT22+AV22+AZ22+BB22+BF22+BH22+BJ22+BL22+BP22+BT22+BZ22</f>
        <v>110</v>
      </c>
      <c r="CG22" s="25">
        <v>7.6388888888888895E-2</v>
      </c>
      <c r="CH22" s="4">
        <f>F22+AF22+AH22+AJ22+AN22+AX22+BD22+BN22+BR22+BV22+BX22+CB22</f>
        <v>1</v>
      </c>
      <c r="CI22" s="25">
        <f>CE22-CG22</f>
        <v>6.9444444444444198E-3</v>
      </c>
      <c r="CJ22" s="4"/>
      <c r="CK22" s="4"/>
      <c r="CL22" s="32"/>
      <c r="CM22" s="4"/>
      <c r="CN22" s="32"/>
      <c r="CO22" s="4"/>
      <c r="CP22" s="32"/>
      <c r="CQ22" s="4"/>
      <c r="CR22" s="32"/>
      <c r="CS22" s="4"/>
      <c r="CT22" s="32"/>
      <c r="CU22" s="4"/>
      <c r="CV22" s="32"/>
      <c r="CW22" s="4"/>
      <c r="CX22" s="32"/>
      <c r="CY22" s="4"/>
      <c r="CZ22" s="32"/>
      <c r="DA22" s="4"/>
      <c r="DB22" s="32"/>
      <c r="DC22" s="4"/>
      <c r="DD22" s="32"/>
      <c r="DE22" s="4"/>
      <c r="DF22" s="32"/>
      <c r="DG22" s="4"/>
      <c r="DH22" s="32"/>
      <c r="DI22" s="4"/>
      <c r="DJ22" s="32"/>
      <c r="DK22" s="4"/>
      <c r="DL22" s="32"/>
      <c r="DM22" s="4"/>
      <c r="DN22" s="32"/>
      <c r="DO22" s="4"/>
      <c r="DP22" s="32"/>
      <c r="DQ22" s="4"/>
      <c r="DR22" s="32"/>
      <c r="DS22" s="4"/>
      <c r="DT22" s="32"/>
      <c r="DU22" s="4"/>
      <c r="DV22" s="32"/>
      <c r="DW22" s="4"/>
      <c r="DX22" s="32"/>
      <c r="DY22" s="4"/>
      <c r="DZ22" s="32"/>
      <c r="EA22" s="4"/>
      <c r="EB22" s="32"/>
      <c r="EC22" s="4"/>
      <c r="ED22" s="25">
        <f>EC22-CJ22</f>
        <v>0</v>
      </c>
      <c r="EE22" s="4">
        <f>CM22+CQ22+CS22+CU22+CW22+DC22+DE22+DM22+DO22+DQ22+DW22+DY22</f>
        <v>0</v>
      </c>
      <c r="EF22" s="4"/>
      <c r="EG22" s="4">
        <f>CK22+CO22+CY22+DA22+DG22+DI22+DK22+DS22+DU22+EA22</f>
        <v>0</v>
      </c>
      <c r="EH22" s="25">
        <f>ED22-EF22</f>
        <v>0</v>
      </c>
      <c r="EI22" s="37">
        <f>CH22+EG22</f>
        <v>1</v>
      </c>
      <c r="EJ22" s="25">
        <f>CI22+EH22</f>
        <v>6.9444444444444198E-3</v>
      </c>
      <c r="EK22" s="2" t="s">
        <v>51</v>
      </c>
    </row>
    <row r="23" spans="1:141" ht="30" customHeight="1">
      <c r="A23" s="3">
        <v>7</v>
      </c>
      <c r="B23" s="6" t="s">
        <v>36</v>
      </c>
      <c r="C23" s="2" t="s">
        <v>37</v>
      </c>
      <c r="V23" s="8"/>
      <c r="CE23" s="4" t="e">
        <f>CD23-C23</f>
        <v>#VALUE!</v>
      </c>
      <c r="CF23" s="4">
        <f>D23+H23+J23+L23+N23+P23+R23+T23+V23+X23+Z23+AB23+AD23+AL23+AP23+AR23+AT23+AV23+AZ23+BB23+BF23+BH23+BJ23+BL23+BP23+BT23+BZ23</f>
        <v>0</v>
      </c>
      <c r="CG23" s="25"/>
      <c r="CH23" s="4">
        <f>F23+AF23+AH23+AJ23+AN23+AX23+BD23+BN23+BR23+BV23+BX23+CB23</f>
        <v>0</v>
      </c>
      <c r="CI23" s="25" t="e">
        <f>CE23-CG23</f>
        <v>#VALUE!</v>
      </c>
      <c r="ED23" s="25">
        <f>EC23-CJ23</f>
        <v>0</v>
      </c>
      <c r="EE23" s="4">
        <f>CM23+CQ23+CS23+CU23+CW23+DC23+DE23+DM23+DO23+DQ23+DW23+DY23</f>
        <v>0</v>
      </c>
      <c r="EF23" s="4"/>
      <c r="EG23" s="4">
        <f>CK23+CO23+CY23+DA23+DG23+DI23+DK23+DS23+DU23+EA23</f>
        <v>0</v>
      </c>
      <c r="EH23" s="25">
        <f>ED23-EF23</f>
        <v>0</v>
      </c>
      <c r="EI23" s="37">
        <f>CH23+EG23</f>
        <v>0</v>
      </c>
      <c r="EJ23" s="25">
        <v>0</v>
      </c>
      <c r="EK23" s="2" t="s">
        <v>52</v>
      </c>
    </row>
    <row r="24" spans="1:141" ht="30" customHeight="1">
      <c r="A24" s="3">
        <v>13</v>
      </c>
      <c r="B24" s="6" t="s">
        <v>12</v>
      </c>
      <c r="C24" s="2" t="s">
        <v>37</v>
      </c>
      <c r="V24" s="8"/>
      <c r="CE24" s="4" t="e">
        <f>CD24-C24</f>
        <v>#VALUE!</v>
      </c>
      <c r="CF24" s="4">
        <f>D24+H24+J24+L24+N24+P24+R24+T24+V24+X24+Z24+AB24+AD24+AL24+AP24+AR24+AT24+AV24+AZ24+BB24+BF24+BH24+BJ24+BL24+BP24+BT24+BZ24</f>
        <v>0</v>
      </c>
      <c r="CG24" s="25"/>
      <c r="CH24" s="4">
        <f>F24+AF24+AH24+AJ24+AN24+AX24+BD24+BN24+BR24+BV24+BX24+CB24</f>
        <v>0</v>
      </c>
      <c r="CI24" s="25" t="e">
        <f>CE24-CG24</f>
        <v>#VALUE!</v>
      </c>
      <c r="ED24" s="25">
        <f>EC24-CJ24</f>
        <v>0</v>
      </c>
      <c r="EE24" s="4">
        <f>CM24+CQ24+CS24+CU24+CW24+DC24+DE24+DM24+DO24+DQ24+DW24+DY24</f>
        <v>0</v>
      </c>
      <c r="EF24" s="4"/>
      <c r="EG24" s="4">
        <f>CK24+CO24+CY24+DA24+DG24+DI24+DK24+DS24+DU24+EA24</f>
        <v>0</v>
      </c>
      <c r="EH24" s="25">
        <f>ED24-EF24</f>
        <v>0</v>
      </c>
      <c r="EI24" s="37">
        <f>CH24+EG24</f>
        <v>0</v>
      </c>
      <c r="EJ24" s="25">
        <v>0</v>
      </c>
      <c r="EK24" s="2" t="s">
        <v>52</v>
      </c>
    </row>
    <row r="25" spans="1:141">
      <c r="A25" s="1"/>
      <c r="B25" s="1"/>
    </row>
    <row r="26" spans="1:141">
      <c r="A26" s="1"/>
      <c r="B26" s="1"/>
    </row>
    <row r="27" spans="1:141">
      <c r="A27" s="1"/>
      <c r="B27" s="1"/>
    </row>
    <row r="28" spans="1:141">
      <c r="A28" s="1"/>
      <c r="B28" s="1"/>
    </row>
    <row r="29" spans="1:141">
      <c r="A29" s="1"/>
      <c r="B29" s="1"/>
    </row>
  </sheetData>
  <sortState ref="A6:EK24">
    <sortCondition descending="1" ref="EI6:EI24"/>
    <sortCondition ref="EJ6:EJ24"/>
  </sortState>
  <hyperlinks>
    <hyperlink ref="B22" r:id="rId1" tooltip="2 игры" display="http://www.arf.by/?index=users&amp;id=28"/>
    <hyperlink ref="B15" r:id="rId2" tooltip="2 игры" display="http://www.arf.by/?index=users&amp;id=32"/>
    <hyperlink ref="B7" r:id="rId3" tooltip="2 игры" display="http://www.arf.by/?index=users&amp;id=52"/>
    <hyperlink ref="B19" r:id="rId4" tooltip="1 игра (#)" display="http://www.arf.by/?index=users&amp;id=152"/>
    <hyperlink ref="B11" r:id="rId5" tooltip="1 игра (#)" display="http://www.arf.by/?index=users&amp;id=798"/>
    <hyperlink ref="B12" r:id="rId6" tooltip="1 игра (#)" display="http://www.arf.by/?index=users&amp;id=800"/>
    <hyperlink ref="B23" r:id="rId7" tooltip="с ноября 2016" display="http://www.arf.by/?index=users&amp;id=1506"/>
    <hyperlink ref="B8" r:id="rId8" tooltip="3 игры" display="http://www.arf.by/?index=users&amp;id=33"/>
    <hyperlink ref="B9" r:id="rId9" tooltip="с октября 2016" display="http://www.arf.by/?index=users&amp;id=1501"/>
    <hyperlink ref="B20" r:id="rId10" tooltip="2 игры" display="http://www.arf.by/?index=users&amp;id=111"/>
    <hyperlink ref="B6" r:id="rId11" tooltip="с октября 2016" display="http://www.arf.by/?index=users&amp;id=1502"/>
    <hyperlink ref="B21" r:id="rId12" tooltip="3 игры" display="http://www.arf.by/?index=users&amp;id=105"/>
    <hyperlink ref="B24" r:id="rId13" tooltip="с июня 2016" display="http://www.arf.by/?index=users&amp;id=1407"/>
    <hyperlink ref="B10" r:id="rId14" tooltip="с июня 2016" display="http://www.arf.by/?index=users&amp;id=1371"/>
    <hyperlink ref="B16" r:id="rId15" tooltip="2 игры" display="http://www.arf.by/?index=users&amp;id=193"/>
    <hyperlink ref="B17" r:id="rId16" tooltip="2 игры" display="http://www.arf.by/?index=users&amp;id=90"/>
    <hyperlink ref="B13" r:id="rId17" tooltip="с ноября 2016" display="http://www.arf.by/?index=users&amp;id=1503"/>
    <hyperlink ref="B14" r:id="rId18" tooltip="с ноября 2016" display="http://www.arf.by/?index=users&amp;id=1504"/>
    <hyperlink ref="B18" r:id="rId19" tooltip="1 игра (#)" display="http://www.arf.by/?index=users&amp;id=425"/>
  </hyperlinks>
  <pageMargins left="0.7" right="0.7" top="0.75" bottom="0.75" header="0.3" footer="0.3"/>
  <pageSetup paperSize="9" scale="60" orientation="landscape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"/>
  <sheetViews>
    <sheetView zoomScale="30" zoomScaleNormal="30" workbookViewId="0">
      <selection activeCell="U35" sqref="U35"/>
    </sheetView>
  </sheetViews>
  <sheetFormatPr defaultRowHeight="15"/>
  <cols>
    <col min="1" max="1" width="5.140625" style="2" customWidth="1"/>
    <col min="2" max="2" width="16.42578125" style="2" customWidth="1"/>
    <col min="3" max="3" width="9" style="2" customWidth="1"/>
    <col min="4" max="42" width="3.7109375" style="11" customWidth="1"/>
    <col min="43" max="43" width="9" style="2" customWidth="1"/>
    <col min="44" max="44" width="11" style="2" customWidth="1"/>
    <col min="45" max="47" width="9" style="2" customWidth="1"/>
    <col min="48" max="69" width="3.7109375" style="2" customWidth="1"/>
    <col min="70" max="70" width="8.42578125" style="2" customWidth="1"/>
    <col min="71" max="71" width="11" style="2" customWidth="1"/>
    <col min="72" max="73" width="9" style="2" customWidth="1"/>
    <col min="74" max="16384" width="9.140625" style="2"/>
  </cols>
  <sheetData>
    <row r="1" spans="1:74" ht="15.75">
      <c r="A1" s="1"/>
      <c r="B1" s="1"/>
      <c r="C1" s="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25.5" customHeight="1">
      <c r="A2" s="1" t="s">
        <v>21</v>
      </c>
      <c r="B2" s="1" t="s">
        <v>22</v>
      </c>
      <c r="C2" s="17" t="s">
        <v>23</v>
      </c>
      <c r="D2" s="18">
        <v>1</v>
      </c>
      <c r="E2" s="18">
        <v>2</v>
      </c>
      <c r="F2" s="18">
        <v>3</v>
      </c>
      <c r="G2" s="18"/>
      <c r="H2" s="18">
        <v>4</v>
      </c>
      <c r="I2" s="18"/>
      <c r="J2" s="18"/>
      <c r="K2" s="18"/>
      <c r="L2" s="18"/>
      <c r="M2" s="18"/>
      <c r="N2" s="18">
        <v>5</v>
      </c>
      <c r="O2" s="18"/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/>
      <c r="Z2" s="16"/>
      <c r="AA2" s="18">
        <v>15</v>
      </c>
      <c r="AB2" s="18">
        <v>16</v>
      </c>
      <c r="AC2" s="18"/>
      <c r="AD2" s="18">
        <v>17</v>
      </c>
      <c r="AE2" s="18">
        <v>18</v>
      </c>
      <c r="AF2" s="18">
        <v>19</v>
      </c>
      <c r="AG2" s="18">
        <v>20</v>
      </c>
      <c r="AH2" s="18">
        <v>21</v>
      </c>
      <c r="AI2" s="18">
        <v>22</v>
      </c>
      <c r="AJ2" s="18">
        <v>23</v>
      </c>
      <c r="AK2" s="18">
        <v>24</v>
      </c>
      <c r="AL2" s="18"/>
      <c r="AM2" s="18">
        <v>25</v>
      </c>
      <c r="AN2" s="18">
        <v>26</v>
      </c>
      <c r="AO2" s="18">
        <v>27</v>
      </c>
      <c r="AP2" s="18">
        <v>28</v>
      </c>
      <c r="AQ2" s="19" t="s">
        <v>24</v>
      </c>
      <c r="AR2" s="19" t="s">
        <v>27</v>
      </c>
      <c r="AS2" s="19" t="s">
        <v>28</v>
      </c>
      <c r="AT2" s="19" t="s">
        <v>29</v>
      </c>
      <c r="AU2" s="19" t="s">
        <v>26</v>
      </c>
      <c r="AV2" s="18">
        <v>29</v>
      </c>
      <c r="AW2" s="18">
        <v>30</v>
      </c>
      <c r="AX2" s="18">
        <v>31</v>
      </c>
      <c r="AY2" s="18">
        <v>32</v>
      </c>
      <c r="AZ2" s="18">
        <v>33</v>
      </c>
      <c r="BA2" s="18">
        <v>34</v>
      </c>
      <c r="BB2" s="18">
        <v>35</v>
      </c>
      <c r="BC2" s="18">
        <v>36</v>
      </c>
      <c r="BD2" s="18">
        <v>37</v>
      </c>
      <c r="BE2" s="18">
        <v>38</v>
      </c>
      <c r="BF2" s="18">
        <v>39</v>
      </c>
      <c r="BG2" s="18">
        <v>40</v>
      </c>
      <c r="BH2" s="18">
        <v>41</v>
      </c>
      <c r="BI2" s="18">
        <v>42</v>
      </c>
      <c r="BJ2" s="18">
        <v>43</v>
      </c>
      <c r="BK2" s="18">
        <v>44</v>
      </c>
      <c r="BL2" s="18">
        <v>45</v>
      </c>
      <c r="BM2" s="18">
        <v>46</v>
      </c>
      <c r="BN2" s="18">
        <v>47</v>
      </c>
      <c r="BO2" s="18">
        <v>48</v>
      </c>
      <c r="BP2" s="18">
        <v>49</v>
      </c>
      <c r="BQ2" s="18">
        <v>50</v>
      </c>
      <c r="BR2" s="20" t="s">
        <v>25</v>
      </c>
      <c r="BS2" s="19" t="s">
        <v>27</v>
      </c>
      <c r="BT2" s="19" t="s">
        <v>28</v>
      </c>
      <c r="BU2" s="19" t="s">
        <v>30</v>
      </c>
      <c r="BV2" s="17" t="s">
        <v>31</v>
      </c>
    </row>
    <row r="3" spans="1:74" s="8" customFormat="1" ht="15.75">
      <c r="A3" s="15"/>
      <c r="B3" s="15"/>
      <c r="C3" s="15"/>
      <c r="D3" s="15">
        <v>30</v>
      </c>
      <c r="E3" s="15" t="s">
        <v>20</v>
      </c>
      <c r="F3" s="15">
        <v>40</v>
      </c>
      <c r="G3" s="15">
        <v>40</v>
      </c>
      <c r="H3" s="15">
        <v>30</v>
      </c>
      <c r="I3" s="15">
        <v>10</v>
      </c>
      <c r="J3" s="15">
        <v>10</v>
      </c>
      <c r="K3" s="15">
        <v>10</v>
      </c>
      <c r="L3" s="15">
        <v>10</v>
      </c>
      <c r="M3" s="15">
        <v>30</v>
      </c>
      <c r="N3" s="15">
        <v>30</v>
      </c>
      <c r="O3" s="15">
        <v>30</v>
      </c>
      <c r="P3" s="15">
        <v>30</v>
      </c>
      <c r="Q3" s="15">
        <v>60</v>
      </c>
      <c r="R3" s="15" t="s">
        <v>20</v>
      </c>
      <c r="S3" s="15" t="s">
        <v>20</v>
      </c>
      <c r="T3" s="15" t="s">
        <v>20</v>
      </c>
      <c r="U3" s="15">
        <v>90</v>
      </c>
      <c r="V3" s="15" t="s">
        <v>20</v>
      </c>
      <c r="W3" s="15">
        <v>30</v>
      </c>
      <c r="X3" s="15">
        <v>60</v>
      </c>
      <c r="Y3" s="15">
        <v>40</v>
      </c>
      <c r="Z3" s="15">
        <v>40</v>
      </c>
      <c r="AA3" s="15" t="s">
        <v>20</v>
      </c>
      <c r="AB3" s="15">
        <v>60</v>
      </c>
      <c r="AC3" s="15">
        <v>30</v>
      </c>
      <c r="AD3" s="15" t="s">
        <v>20</v>
      </c>
      <c r="AE3" s="15">
        <v>70</v>
      </c>
      <c r="AF3" s="15">
        <v>60</v>
      </c>
      <c r="AG3" s="15">
        <v>90</v>
      </c>
      <c r="AH3" s="15">
        <v>90</v>
      </c>
      <c r="AI3" s="15" t="s">
        <v>20</v>
      </c>
      <c r="AJ3" s="15">
        <v>30</v>
      </c>
      <c r="AK3" s="15" t="s">
        <v>20</v>
      </c>
      <c r="AL3" s="15">
        <v>40</v>
      </c>
      <c r="AM3" s="15" t="s">
        <v>20</v>
      </c>
      <c r="AN3" s="15" t="s">
        <v>20</v>
      </c>
      <c r="AO3" s="15">
        <v>50</v>
      </c>
      <c r="AP3" s="15" t="s">
        <v>20</v>
      </c>
      <c r="AQ3" s="15"/>
      <c r="AR3" s="15"/>
      <c r="AS3" s="15"/>
      <c r="AT3" s="15"/>
      <c r="AU3" s="15"/>
      <c r="AV3" s="15" t="s">
        <v>20</v>
      </c>
      <c r="AW3" s="15">
        <v>60</v>
      </c>
      <c r="AX3" s="15" t="s">
        <v>20</v>
      </c>
      <c r="AY3" s="15">
        <v>80</v>
      </c>
      <c r="AZ3" s="14">
        <v>150</v>
      </c>
      <c r="BA3" s="15">
        <v>50</v>
      </c>
      <c r="BB3" s="15">
        <v>80</v>
      </c>
      <c r="BC3" s="15" t="s">
        <v>20</v>
      </c>
      <c r="BD3" s="15" t="s">
        <v>20</v>
      </c>
      <c r="BE3" s="15">
        <v>40</v>
      </c>
      <c r="BF3" s="15">
        <v>40</v>
      </c>
      <c r="BG3" s="15" t="s">
        <v>20</v>
      </c>
      <c r="BH3" s="15" t="s">
        <v>20</v>
      </c>
      <c r="BI3" s="15" t="s">
        <v>20</v>
      </c>
      <c r="BJ3" s="15">
        <v>60</v>
      </c>
      <c r="BK3" s="15">
        <v>60</v>
      </c>
      <c r="BL3" s="15">
        <v>80</v>
      </c>
      <c r="BM3" s="15" t="s">
        <v>20</v>
      </c>
      <c r="BN3" s="15" t="s">
        <v>20</v>
      </c>
      <c r="BO3" s="15">
        <v>30</v>
      </c>
      <c r="BP3" s="15">
        <v>90</v>
      </c>
      <c r="BQ3" s="15" t="s">
        <v>20</v>
      </c>
      <c r="BR3" s="15"/>
      <c r="BS3" s="15"/>
      <c r="BT3" s="15"/>
      <c r="BU3" s="15"/>
      <c r="BV3" s="15"/>
    </row>
    <row r="4" spans="1:74" s="8" customFormat="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s="4" customFormat="1" ht="30" customHeight="1">
      <c r="A5" s="3">
        <v>1</v>
      </c>
      <c r="B5" s="6" t="s">
        <v>0</v>
      </c>
      <c r="C5" s="17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5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</row>
    <row r="6" spans="1:74" ht="30" customHeight="1">
      <c r="A6" s="3">
        <v>2</v>
      </c>
      <c r="B6" s="6" t="s">
        <v>1</v>
      </c>
      <c r="C6" s="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1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"/>
      <c r="AR6" s="17"/>
      <c r="AS6" s="17"/>
      <c r="AT6" s="17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7"/>
      <c r="BT6" s="17"/>
      <c r="BU6" s="17"/>
      <c r="BV6" s="17"/>
    </row>
    <row r="7" spans="1:74" ht="30" customHeight="1">
      <c r="A7" s="3">
        <v>3</v>
      </c>
      <c r="B7" s="6" t="s">
        <v>2</v>
      </c>
      <c r="C7" s="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"/>
      <c r="AR7" s="17"/>
      <c r="AS7" s="17"/>
      <c r="AT7" s="17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7"/>
      <c r="BT7" s="17"/>
      <c r="BU7" s="17"/>
      <c r="BV7" s="17"/>
    </row>
    <row r="8" spans="1:74" ht="30" customHeight="1">
      <c r="A8" s="3">
        <v>4</v>
      </c>
      <c r="B8" s="6" t="s">
        <v>3</v>
      </c>
      <c r="C8" s="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"/>
      <c r="AR8" s="17"/>
      <c r="AS8" s="17"/>
      <c r="AT8" s="17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7"/>
      <c r="BT8" s="17"/>
      <c r="BU8" s="17"/>
      <c r="BV8" s="17"/>
    </row>
    <row r="9" spans="1:74" ht="30" customHeight="1">
      <c r="A9" s="3">
        <v>5</v>
      </c>
      <c r="B9" s="6" t="s">
        <v>4</v>
      </c>
      <c r="C9" s="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"/>
      <c r="AR9" s="17"/>
      <c r="AS9" s="17"/>
      <c r="AT9" s="1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7"/>
      <c r="BT9" s="17"/>
      <c r="BU9" s="17"/>
      <c r="BV9" s="17"/>
    </row>
    <row r="10" spans="1:74" ht="30" customHeight="1">
      <c r="A10" s="3">
        <v>6</v>
      </c>
      <c r="B10" s="6" t="s">
        <v>5</v>
      </c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"/>
      <c r="AR10" s="17"/>
      <c r="AS10" s="17"/>
      <c r="AT10" s="17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7"/>
      <c r="BT10" s="17"/>
      <c r="BU10" s="17"/>
      <c r="BV10" s="17"/>
    </row>
    <row r="11" spans="1:74" ht="30" customHeight="1">
      <c r="A11" s="3">
        <v>7</v>
      </c>
      <c r="B11" s="6" t="s">
        <v>6</v>
      </c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"/>
      <c r="AR11" s="17"/>
      <c r="AS11" s="17"/>
      <c r="AT11" s="17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7"/>
      <c r="BT11" s="17"/>
      <c r="BU11" s="17"/>
      <c r="BV11" s="17"/>
    </row>
    <row r="12" spans="1:74" ht="30" customHeight="1">
      <c r="A12" s="3">
        <v>8</v>
      </c>
      <c r="B12" s="6" t="s">
        <v>7</v>
      </c>
      <c r="C12" s="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"/>
      <c r="AR12" s="17"/>
      <c r="AS12" s="17"/>
      <c r="AT12" s="17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7"/>
      <c r="BT12" s="17"/>
      <c r="BU12" s="17"/>
      <c r="BV12" s="17"/>
    </row>
    <row r="13" spans="1:74" ht="30" customHeight="1">
      <c r="A13" s="3">
        <v>9</v>
      </c>
      <c r="B13" s="6" t="s">
        <v>8</v>
      </c>
      <c r="C13" s="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"/>
      <c r="AR13" s="17"/>
      <c r="AS13" s="17"/>
      <c r="AT13" s="17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7"/>
      <c r="BT13" s="17"/>
      <c r="BU13" s="17"/>
      <c r="BV13" s="17"/>
    </row>
    <row r="14" spans="1:74" ht="30" customHeight="1">
      <c r="A14" s="3">
        <v>10</v>
      </c>
      <c r="B14" s="6" t="s">
        <v>9</v>
      </c>
      <c r="C14" s="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"/>
      <c r="AR14" s="17"/>
      <c r="AS14" s="17"/>
      <c r="AT14" s="17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7"/>
      <c r="BT14" s="17"/>
      <c r="BU14" s="17"/>
      <c r="BV14" s="17"/>
    </row>
    <row r="15" spans="1:74" ht="30" customHeight="1">
      <c r="A15" s="3">
        <v>11</v>
      </c>
      <c r="B15" s="6" t="s">
        <v>10</v>
      </c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"/>
      <c r="AR15" s="17"/>
      <c r="AS15" s="17"/>
      <c r="AT15" s="17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7"/>
      <c r="BT15" s="17"/>
      <c r="BU15" s="17"/>
      <c r="BV15" s="17"/>
    </row>
    <row r="16" spans="1:74" ht="30" customHeight="1">
      <c r="A16" s="3">
        <v>12</v>
      </c>
      <c r="B16" s="6" t="s">
        <v>11</v>
      </c>
      <c r="C16" s="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"/>
      <c r="AR16" s="17"/>
      <c r="AS16" s="17"/>
      <c r="AT16" s="17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7"/>
      <c r="BT16" s="17"/>
      <c r="BU16" s="17"/>
      <c r="BV16" s="17"/>
    </row>
    <row r="17" spans="1:74" ht="30" customHeight="1">
      <c r="A17" s="3">
        <v>13</v>
      </c>
      <c r="B17" s="6" t="s">
        <v>12</v>
      </c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"/>
      <c r="AR17" s="17"/>
      <c r="AS17" s="17"/>
      <c r="AT17" s="17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7"/>
      <c r="BT17" s="17"/>
      <c r="BU17" s="17"/>
      <c r="BV17" s="17"/>
    </row>
    <row r="18" spans="1:74" ht="30" customHeight="1">
      <c r="A18" s="3">
        <v>14</v>
      </c>
      <c r="B18" s="6" t="s">
        <v>13</v>
      </c>
      <c r="C18" s="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"/>
      <c r="AR18" s="17"/>
      <c r="AS18" s="17"/>
      <c r="AT18" s="17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7"/>
      <c r="BT18" s="17"/>
      <c r="BU18" s="17"/>
      <c r="BV18" s="17"/>
    </row>
    <row r="19" spans="1:74" ht="30" customHeight="1">
      <c r="A19" s="3">
        <v>15</v>
      </c>
      <c r="B19" s="6" t="s">
        <v>14</v>
      </c>
      <c r="C19" s="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"/>
      <c r="AR19" s="17"/>
      <c r="AS19" s="17"/>
      <c r="AT19" s="17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7"/>
      <c r="BT19" s="17"/>
      <c r="BU19" s="17"/>
      <c r="BV19" s="17"/>
    </row>
    <row r="20" spans="1:74" ht="30" customHeight="1">
      <c r="A20" s="3">
        <v>16</v>
      </c>
      <c r="B20" s="6" t="s">
        <v>15</v>
      </c>
      <c r="C20" s="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"/>
      <c r="AR20" s="17"/>
      <c r="AS20" s="17"/>
      <c r="AT20" s="17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7"/>
      <c r="BT20" s="17"/>
      <c r="BU20" s="17"/>
      <c r="BV20" s="17"/>
    </row>
    <row r="21" spans="1:74" ht="30" customHeight="1">
      <c r="A21" s="3">
        <v>17</v>
      </c>
      <c r="B21" s="5"/>
      <c r="C21" s="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"/>
      <c r="AR21" s="17"/>
      <c r="AS21" s="17"/>
      <c r="AT21" s="17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7"/>
      <c r="BT21" s="17"/>
      <c r="BU21" s="17"/>
      <c r="BV21" s="17"/>
    </row>
    <row r="22" spans="1:74" ht="30" customHeight="1">
      <c r="A22" s="3">
        <v>18</v>
      </c>
      <c r="B22" s="5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"/>
      <c r="AR22" s="17"/>
      <c r="AS22" s="17"/>
      <c r="AT22" s="17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7"/>
      <c r="BT22" s="17"/>
      <c r="BU22" s="17"/>
      <c r="BV22" s="17"/>
    </row>
    <row r="23" spans="1:74" ht="30" customHeight="1">
      <c r="A23" s="3">
        <v>19</v>
      </c>
      <c r="B23" s="6" t="s">
        <v>16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"/>
      <c r="AR23" s="17"/>
      <c r="AS23" s="17"/>
      <c r="AT23" s="17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7"/>
      <c r="BT23" s="17"/>
      <c r="BU23" s="17"/>
      <c r="BV23" s="17"/>
    </row>
    <row r="24" spans="1:74" ht="30" customHeight="1">
      <c r="A24" s="3">
        <v>20</v>
      </c>
      <c r="B24" s="6" t="s">
        <v>17</v>
      </c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"/>
      <c r="AR24" s="17"/>
      <c r="AS24" s="17"/>
      <c r="AT24" s="17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7"/>
      <c r="BT24" s="17"/>
      <c r="BU24" s="17"/>
      <c r="BV24" s="17"/>
    </row>
    <row r="25" spans="1:74" ht="30" customHeight="1">
      <c r="A25" s="3">
        <v>21</v>
      </c>
      <c r="B25" s="6" t="s">
        <v>18</v>
      </c>
      <c r="C25" s="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"/>
      <c r="AR25" s="17"/>
      <c r="AS25" s="17"/>
      <c r="AT25" s="17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7"/>
      <c r="BT25" s="17"/>
      <c r="BU25" s="17"/>
      <c r="BV25" s="17"/>
    </row>
    <row r="26" spans="1:74" ht="30" customHeight="1">
      <c r="A26" s="3">
        <v>22</v>
      </c>
      <c r="B26" s="5"/>
      <c r="C26" s="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"/>
      <c r="AR26" s="17"/>
      <c r="AS26" s="17"/>
      <c r="AT26" s="17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7"/>
      <c r="BT26" s="17"/>
      <c r="BU26" s="17"/>
      <c r="BV26" s="17"/>
    </row>
    <row r="27" spans="1:74" ht="30" customHeight="1">
      <c r="A27" s="3">
        <v>23</v>
      </c>
      <c r="B27" s="6" t="s">
        <v>19</v>
      </c>
      <c r="C27" s="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"/>
      <c r="AR27" s="17"/>
      <c r="AS27" s="17"/>
      <c r="AT27" s="17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7"/>
      <c r="BT27" s="17"/>
      <c r="BU27" s="17"/>
      <c r="BV27" s="17"/>
    </row>
    <row r="28" spans="1:74" ht="30" customHeight="1">
      <c r="A28" s="3">
        <v>24</v>
      </c>
      <c r="B28" s="5"/>
      <c r="C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"/>
      <c r="AR28" s="17"/>
      <c r="AS28" s="17"/>
      <c r="AT28" s="17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7"/>
      <c r="BT28" s="17"/>
      <c r="BU28" s="17"/>
      <c r="BV28" s="17"/>
    </row>
    <row r="29" spans="1:74" ht="30" customHeight="1">
      <c r="A29" s="3">
        <v>25</v>
      </c>
      <c r="B29" s="1"/>
      <c r="C29" s="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"/>
      <c r="AR29" s="17"/>
      <c r="AS29" s="17"/>
      <c r="AT29" s="17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7"/>
      <c r="BT29" s="17"/>
      <c r="BU29" s="17"/>
      <c r="BV29" s="17"/>
    </row>
    <row r="30" spans="1:74" ht="15.75">
      <c r="A30" s="22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</row>
    <row r="31" spans="1:74" ht="15.75">
      <c r="A31" s="22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1:74" ht="15.75">
      <c r="A32" s="22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1:73" ht="15.75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</row>
    <row r="34" spans="1:73" ht="15.75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</row>
    <row r="35" spans="1:73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</row>
    <row r="36" spans="1:73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73">
      <c r="A37" s="22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</row>
    <row r="38" spans="1:73">
      <c r="A38" s="22"/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</sheetData>
  <hyperlinks>
    <hyperlink ref="B5" r:id="rId1" tooltip="2 игры" display="http://www.arf.by/?index=users&amp;id=28"/>
    <hyperlink ref="B6" r:id="rId2" tooltip="2 игры" display="http://www.arf.by/?index=users&amp;id=32"/>
    <hyperlink ref="B7" r:id="rId3" tooltip="2 игры" display="http://www.arf.by/?index=users&amp;id=52"/>
    <hyperlink ref="B8" r:id="rId4" tooltip="1 игра (#)" display="http://www.arf.by/?index=users&amp;id=152"/>
    <hyperlink ref="B9" r:id="rId5" tooltip="1 игра (#)" display="http://www.arf.by/?index=users&amp;id=798"/>
    <hyperlink ref="B10" r:id="rId6" tooltip="1 игра (#)" display="http://www.arf.by/?index=users&amp;id=800"/>
    <hyperlink ref="B11" r:id="rId7" tooltip="с ноября 2016" display="http://www.arf.by/?index=users&amp;id=1506"/>
    <hyperlink ref="B12" r:id="rId8" tooltip="3 игры" display="http://www.arf.by/?index=users&amp;id=33"/>
    <hyperlink ref="B13" r:id="rId9" tooltip="с октября 2016" display="http://www.arf.by/?index=users&amp;id=1501"/>
    <hyperlink ref="B14" r:id="rId10" tooltip="2 игры" display="http://www.arf.by/?index=users&amp;id=111"/>
    <hyperlink ref="B15" r:id="rId11" tooltip="с октября 2016" display="http://www.arf.by/?index=users&amp;id=1502"/>
    <hyperlink ref="B16" r:id="rId12" tooltip="3 игры" display="http://www.arf.by/?index=users&amp;id=105"/>
    <hyperlink ref="B17" r:id="rId13" tooltip="с июня 2016" display="http://www.arf.by/?index=users&amp;id=1407"/>
    <hyperlink ref="B18" r:id="rId14" tooltip="с июня 2016" display="http://www.arf.by/?index=users&amp;id=1371"/>
    <hyperlink ref="B19" r:id="rId15" tooltip="2 игры" display="http://www.arf.by/?index=users&amp;id=193"/>
    <hyperlink ref="B20" r:id="rId16" tooltip="2 игры" display="http://www.arf.by/?index=users&amp;id=90"/>
    <hyperlink ref="B23" r:id="rId17" tooltip="с ноября 2016" display="http://www.arf.by/?index=users&amp;id=1503"/>
    <hyperlink ref="B24" r:id="rId18" tooltip="с ноября 2016" display="http://www.arf.by/?index=users&amp;id=1504"/>
    <hyperlink ref="B25" r:id="rId19" tooltip="с ноября 2016" display="http://www.arf.by/?index=users&amp;id=1505"/>
    <hyperlink ref="B27" r:id="rId20" tooltip="1 игра (#)" display="http://www.arf.by/?index=users&amp;id=425"/>
  </hyperlinks>
  <pageMargins left="0.7" right="0.7" top="0.75" bottom="0.75" header="0.3" footer="0.3"/>
  <pageSetup paperSize="9" scale="74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NotePad</dc:creator>
  <cp:lastModifiedBy>NotePad</cp:lastModifiedBy>
  <cp:lastPrinted>2016-11-04T14:54:02Z</cp:lastPrinted>
  <dcterms:created xsi:type="dcterms:W3CDTF">2016-11-04T09:42:10Z</dcterms:created>
  <dcterms:modified xsi:type="dcterms:W3CDTF">2016-11-09T12:07:44Z</dcterms:modified>
</cp:coreProperties>
</file>